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7"/>
  </bookViews>
  <sheets>
    <sheet name="50 cc" sheetId="1" r:id="rId1"/>
    <sheet name="80 cc" sheetId="2" r:id="rId2"/>
    <sheet name="125 cc" sheetId="3" r:id="rId3"/>
    <sheet name="175 cc" sheetId="4" r:id="rId4"/>
    <sheet name="250 cc" sheetId="5" r:id="rId5"/>
    <sheet name="OLTRE 250 cc " sheetId="6" r:id="rId6"/>
    <sheet name="Silvestrelli 2T" sheetId="7" r:id="rId7"/>
    <sheet name="Silvestrelli 4T" sheetId="8" r:id="rId8"/>
  </sheets>
  <calcPr calcId="125725"/>
</workbook>
</file>

<file path=xl/calcChain.xml><?xml version="1.0" encoding="utf-8"?>
<calcChain xmlns="http://schemas.openxmlformats.org/spreadsheetml/2006/main">
  <c r="T4" i="8"/>
  <c r="T6"/>
  <c r="T5"/>
  <c r="T5" i="7"/>
  <c r="T4"/>
  <c r="T4" i="6"/>
  <c r="T5" i="5"/>
  <c r="T4"/>
  <c r="T6" i="4"/>
  <c r="T6" i="3"/>
  <c r="T4"/>
  <c r="T3"/>
  <c r="T8" i="5"/>
  <c r="T19"/>
  <c r="T12" i="8" l="1"/>
  <c r="T11"/>
  <c r="T13"/>
  <c r="T7"/>
  <c r="T16"/>
  <c r="T15"/>
  <c r="T9"/>
  <c r="T17"/>
  <c r="T10"/>
  <c r="T8"/>
  <c r="T14"/>
  <c r="T3"/>
  <c r="T14" i="7"/>
  <c r="T13"/>
  <c r="T11"/>
  <c r="T9"/>
  <c r="T17"/>
  <c r="T16"/>
  <c r="T12"/>
  <c r="T10"/>
  <c r="T15"/>
  <c r="T8"/>
  <c r="T6"/>
  <c r="T3"/>
  <c r="T17" i="3"/>
  <c r="T16"/>
  <c r="T12"/>
  <c r="T14"/>
  <c r="T15"/>
  <c r="T13"/>
  <c r="T11"/>
  <c r="T10"/>
  <c r="T7"/>
  <c r="T9"/>
  <c r="T8"/>
  <c r="T18" i="5"/>
  <c r="T10"/>
  <c r="T17"/>
  <c r="T15"/>
  <c r="T16"/>
  <c r="T13"/>
  <c r="T12"/>
  <c r="T14"/>
  <c r="T11"/>
  <c r="T9"/>
  <c r="T7"/>
  <c r="T6"/>
  <c r="T17" i="6"/>
  <c r="T16"/>
  <c r="T15"/>
  <c r="T14"/>
  <c r="T13"/>
  <c r="T12"/>
  <c r="T8"/>
  <c r="T7"/>
  <c r="T9"/>
  <c r="T11"/>
  <c r="T5"/>
  <c r="T6"/>
  <c r="T10"/>
  <c r="T17" i="4"/>
  <c r="T16"/>
  <c r="T15"/>
  <c r="T14"/>
  <c r="T13"/>
  <c r="T11"/>
  <c r="T12"/>
  <c r="T10"/>
  <c r="T8"/>
  <c r="T7"/>
  <c r="T5"/>
  <c r="T9"/>
  <c r="T4"/>
  <c r="T9" i="2" l="1"/>
  <c r="T6"/>
  <c r="T8"/>
  <c r="T5"/>
  <c r="T7"/>
  <c r="T4"/>
  <c r="T11" i="1"/>
  <c r="T10"/>
  <c r="T9"/>
  <c r="T8"/>
  <c r="T7"/>
  <c r="T5"/>
  <c r="T6"/>
  <c r="T3"/>
  <c r="T7" i="7" l="1"/>
  <c r="T3" i="6"/>
  <c r="T3" i="5"/>
  <c r="T3" i="4"/>
  <c r="T5" i="3"/>
  <c r="T3" i="2"/>
  <c r="T4" i="1"/>
  <c r="T12"/>
  <c r="T13"/>
  <c r="T14"/>
  <c r="T15"/>
  <c r="T16"/>
  <c r="T17"/>
</calcChain>
</file>

<file path=xl/sharedStrings.xml><?xml version="1.0" encoding="utf-8"?>
<sst xmlns="http://schemas.openxmlformats.org/spreadsheetml/2006/main" count="548" uniqueCount="242">
  <si>
    <t>Posizione</t>
  </si>
  <si>
    <t>Cognome</t>
  </si>
  <si>
    <t>Nome</t>
  </si>
  <si>
    <t>Motoclub</t>
  </si>
  <si>
    <t>Motociclo</t>
  </si>
  <si>
    <t>Numero gara</t>
  </si>
  <si>
    <t>TOTALI</t>
  </si>
  <si>
    <t>CLASSE EPOCA 50CC</t>
  </si>
  <si>
    <t>CLASSE EPOCA 80CC</t>
  </si>
  <si>
    <t>1^ Gradisca</t>
  </si>
  <si>
    <t>3^ Crespano</t>
  </si>
  <si>
    <t>4^ S.G.Livenza</t>
  </si>
  <si>
    <t>5^ Tarcento</t>
  </si>
  <si>
    <t>6^ Gemona</t>
  </si>
  <si>
    <t>2^ Monteaperta</t>
  </si>
  <si>
    <t>Pivetta</t>
  </si>
  <si>
    <t>Manzano</t>
  </si>
  <si>
    <t>Cimatti</t>
  </si>
  <si>
    <t>Piccin</t>
  </si>
  <si>
    <t>Fabio</t>
  </si>
  <si>
    <t>S.G.Livenza</t>
  </si>
  <si>
    <t>fantic</t>
  </si>
  <si>
    <t>Tomasetig</t>
  </si>
  <si>
    <t>Mauro</t>
  </si>
  <si>
    <t>Fantic</t>
  </si>
  <si>
    <t>Sandro</t>
  </si>
  <si>
    <t>Gava</t>
  </si>
  <si>
    <t>Maurizio</t>
  </si>
  <si>
    <t>Ancillotti</t>
  </si>
  <si>
    <t>Polcenigo</t>
  </si>
  <si>
    <t>Galeazzi</t>
  </si>
  <si>
    <t>Luca</t>
  </si>
  <si>
    <t>Aprilia</t>
  </si>
  <si>
    <t>Norelli</t>
  </si>
  <si>
    <t>Tortora</t>
  </si>
  <si>
    <t>Antonio</t>
  </si>
  <si>
    <t>Fabrizio</t>
  </si>
  <si>
    <t>MM.VV. Grado</t>
  </si>
  <si>
    <t>Classe</t>
  </si>
  <si>
    <t>Bonus</t>
  </si>
  <si>
    <t>CLASSE EPOCA 125CC</t>
  </si>
  <si>
    <t>CLASSE EPOCA 175CC</t>
  </si>
  <si>
    <t>CLASSE EPOCA 250CC</t>
  </si>
  <si>
    <t>CLASSE EPOCA Oltre250CC</t>
  </si>
  <si>
    <t>CLASSE EPOCA SILVESTRELLI 2T</t>
  </si>
  <si>
    <t>CLASSE EPOCA SILVESTRELLI 4T</t>
  </si>
  <si>
    <t>Zandonà</t>
  </si>
  <si>
    <t>fabio</t>
  </si>
  <si>
    <t>Pedemontano</t>
  </si>
  <si>
    <t>Varaschin</t>
  </si>
  <si>
    <t xml:space="preserve">Fantic </t>
  </si>
  <si>
    <t>Treviso</t>
  </si>
  <si>
    <t>Pitton</t>
  </si>
  <si>
    <t>Renzo</t>
  </si>
  <si>
    <t>Carlo</t>
  </si>
  <si>
    <t>Cavalli</t>
  </si>
  <si>
    <t>Medeot</t>
  </si>
  <si>
    <t>Szathvary</t>
  </si>
  <si>
    <t>Alfredo</t>
  </si>
  <si>
    <t>La Marca Trev</t>
  </si>
  <si>
    <t>ktm</t>
  </si>
  <si>
    <t>Viel</t>
  </si>
  <si>
    <t>Massimo</t>
  </si>
  <si>
    <t>Bosco</t>
  </si>
  <si>
    <t>Stefano</t>
  </si>
  <si>
    <t>Kramer</t>
  </si>
  <si>
    <t>Garbuio</t>
  </si>
  <si>
    <t>Cristian</t>
  </si>
  <si>
    <t>Ktm</t>
  </si>
  <si>
    <t>TrePini</t>
  </si>
  <si>
    <t>Zamaro</t>
  </si>
  <si>
    <t>Enore</t>
  </si>
  <si>
    <t>SWM</t>
  </si>
  <si>
    <t>Pocecco</t>
  </si>
  <si>
    <t>Marino</t>
  </si>
  <si>
    <t>MMVV Grado</t>
  </si>
  <si>
    <t>Vidal</t>
  </si>
  <si>
    <t>Villa</t>
  </si>
  <si>
    <t>Giorgio</t>
  </si>
  <si>
    <t>Armellin</t>
  </si>
  <si>
    <t>Gianfranco</t>
  </si>
  <si>
    <t>Cagiva</t>
  </si>
  <si>
    <t xml:space="preserve">De Carli </t>
  </si>
  <si>
    <t>Luigi</t>
  </si>
  <si>
    <t>AIM</t>
  </si>
  <si>
    <t>Merlino</t>
  </si>
  <si>
    <t>Sebastiano</t>
  </si>
  <si>
    <t>TGM</t>
  </si>
  <si>
    <t>Picchi</t>
  </si>
  <si>
    <t>Giapaolo</t>
  </si>
  <si>
    <t>puch</t>
  </si>
  <si>
    <t>susuzki</t>
  </si>
  <si>
    <t>Zamparutti</t>
  </si>
  <si>
    <t>Alessandro</t>
  </si>
  <si>
    <t>Degano</t>
  </si>
  <si>
    <t>La marca TV</t>
  </si>
  <si>
    <t>Muradore</t>
  </si>
  <si>
    <t>Rino</t>
  </si>
  <si>
    <t>Capelli</t>
  </si>
  <si>
    <t>Davide</t>
  </si>
  <si>
    <t xml:space="preserve">Caprioglio </t>
  </si>
  <si>
    <t>P.Francesco</t>
  </si>
  <si>
    <t>Faoro</t>
  </si>
  <si>
    <t>Giovanni</t>
  </si>
  <si>
    <t>Michelotti</t>
  </si>
  <si>
    <t>Paolo</t>
  </si>
  <si>
    <t>A.M.Friulana</t>
  </si>
  <si>
    <t>De Vincenti</t>
  </si>
  <si>
    <t>De Cecco</t>
  </si>
  <si>
    <t>Basili</t>
  </si>
  <si>
    <t>Mattioli</t>
  </si>
  <si>
    <t>Vesca</t>
  </si>
  <si>
    <t>De Monte</t>
  </si>
  <si>
    <t>Ceschiutti</t>
  </si>
  <si>
    <t>Sandrin</t>
  </si>
  <si>
    <t>Valvason</t>
  </si>
  <si>
    <t>Sbaiz</t>
  </si>
  <si>
    <t>Mattiazzi</t>
  </si>
  <si>
    <t>Borin</t>
  </si>
  <si>
    <t>Manfè</t>
  </si>
  <si>
    <t>Mario</t>
  </si>
  <si>
    <t>Andrea</t>
  </si>
  <si>
    <t>Raffaele</t>
  </si>
  <si>
    <t>Manrico</t>
  </si>
  <si>
    <t>Simone</t>
  </si>
  <si>
    <t>Claudio</t>
  </si>
  <si>
    <t>Albatros</t>
  </si>
  <si>
    <t>MMVVGrado</t>
  </si>
  <si>
    <t>Albo D.d.G.</t>
  </si>
  <si>
    <t>AMFriulana</t>
  </si>
  <si>
    <t>La marca Tv</t>
  </si>
  <si>
    <t>Carso</t>
  </si>
  <si>
    <t>Maico</t>
  </si>
  <si>
    <t>Husky</t>
  </si>
  <si>
    <t>Yamaha</t>
  </si>
  <si>
    <t>Puch</t>
  </si>
  <si>
    <t>Swm</t>
  </si>
  <si>
    <t>Braidotti</t>
  </si>
  <si>
    <t>Di Lenardo</t>
  </si>
  <si>
    <t>Marco</t>
  </si>
  <si>
    <t>Petris</t>
  </si>
  <si>
    <t>Pellegrini</t>
  </si>
  <si>
    <t>Oreste</t>
  </si>
  <si>
    <t xml:space="preserve">la Marca </t>
  </si>
  <si>
    <t>Sabbiadoro</t>
  </si>
  <si>
    <t>Pasian</t>
  </si>
  <si>
    <t>Roberto</t>
  </si>
  <si>
    <t>Milan</t>
  </si>
  <si>
    <t>Tesolin</t>
  </si>
  <si>
    <t>Rinaldi</t>
  </si>
  <si>
    <t>Torresan</t>
  </si>
  <si>
    <t>Callegher</t>
  </si>
  <si>
    <t>Iride</t>
  </si>
  <si>
    <t>Pellizzer</t>
  </si>
  <si>
    <t>Quarin</t>
  </si>
  <si>
    <t>Pezzicar</t>
  </si>
  <si>
    <t>Gianluca</t>
  </si>
  <si>
    <t>Alberto</t>
  </si>
  <si>
    <t>Dario</t>
  </si>
  <si>
    <t>Tm</t>
  </si>
  <si>
    <t>Honda</t>
  </si>
  <si>
    <t>kawasaki</t>
  </si>
  <si>
    <t>cagiva</t>
  </si>
  <si>
    <t>Husqwarna</t>
  </si>
  <si>
    <t>Tre Pini</t>
  </si>
  <si>
    <t>Razza Piave</t>
  </si>
  <si>
    <t>Trieste</t>
  </si>
  <si>
    <t>El Ciodo</t>
  </si>
  <si>
    <t>Cipolat</t>
  </si>
  <si>
    <t>Candiotto</t>
  </si>
  <si>
    <t>Canuto</t>
  </si>
  <si>
    <t>Brunino</t>
  </si>
  <si>
    <t>Monsutti</t>
  </si>
  <si>
    <t>Iacolutti</t>
  </si>
  <si>
    <t>Breccia</t>
  </si>
  <si>
    <t>Piccoli</t>
  </si>
  <si>
    <t>marco</t>
  </si>
  <si>
    <t>Armando</t>
  </si>
  <si>
    <t>Bruno</t>
  </si>
  <si>
    <t>Gino</t>
  </si>
  <si>
    <t>Dimitri</t>
  </si>
  <si>
    <t>Spinea</t>
  </si>
  <si>
    <t>Kawasaki</t>
  </si>
  <si>
    <t>YCF</t>
  </si>
  <si>
    <t xml:space="preserve">Ascari </t>
  </si>
  <si>
    <t>Gabriele</t>
  </si>
  <si>
    <t>Urbano</t>
  </si>
  <si>
    <t>Ruben Alen</t>
  </si>
  <si>
    <t>Furlan</t>
  </si>
  <si>
    <t>Caneva</t>
  </si>
  <si>
    <t xml:space="preserve">Massarotti </t>
  </si>
  <si>
    <t>Gurndin</t>
  </si>
  <si>
    <t>Peter</t>
  </si>
  <si>
    <t xml:space="preserve">Trial Team Sudtirol </t>
  </si>
  <si>
    <t>Sant</t>
  </si>
  <si>
    <t>Tagliamento</t>
  </si>
  <si>
    <t>Pitrelli</t>
  </si>
  <si>
    <t>Daniele</t>
  </si>
  <si>
    <t>A.M Friulana</t>
  </si>
  <si>
    <t>Tassan Toffola</t>
  </si>
  <si>
    <t>Suzuki</t>
  </si>
  <si>
    <t xml:space="preserve">Serafin </t>
  </si>
  <si>
    <t>Cipolat Gotet</t>
  </si>
  <si>
    <t>Enrico</t>
  </si>
  <si>
    <t>Volpe</t>
  </si>
  <si>
    <t xml:space="preserve">Battan </t>
  </si>
  <si>
    <t>Aim</t>
  </si>
  <si>
    <t>Zaro</t>
  </si>
  <si>
    <t>Giuseppe</t>
  </si>
  <si>
    <t>DKW</t>
  </si>
  <si>
    <t>Bergamo</t>
  </si>
  <si>
    <t>Prado</t>
  </si>
  <si>
    <t>Piero</t>
  </si>
  <si>
    <t>Dal Fior</t>
  </si>
  <si>
    <t>Eugenio</t>
  </si>
  <si>
    <t>Gaerne</t>
  </si>
  <si>
    <t>Veronese</t>
  </si>
  <si>
    <t>Giancarlo</t>
  </si>
  <si>
    <t>Ardosa</t>
  </si>
  <si>
    <t>Perale</t>
  </si>
  <si>
    <t>Riccardo</t>
  </si>
  <si>
    <t>Klantschnik</t>
  </si>
  <si>
    <t>liugi</t>
  </si>
  <si>
    <t>Astico</t>
  </si>
  <si>
    <t>Kram-it</t>
  </si>
  <si>
    <t>Panizzutti</t>
  </si>
  <si>
    <t>Rodolfo</t>
  </si>
  <si>
    <t>Husaberg</t>
  </si>
  <si>
    <t>Marcon</t>
  </si>
  <si>
    <t>Vito</t>
  </si>
  <si>
    <t>Pistoni Roventi</t>
  </si>
  <si>
    <t>Schettino</t>
  </si>
  <si>
    <t>Michele</t>
  </si>
  <si>
    <t xml:space="preserve">La Marca </t>
  </si>
  <si>
    <t>Casarsa</t>
  </si>
  <si>
    <t>Tosolini</t>
  </si>
  <si>
    <t>Massimiliano</t>
  </si>
  <si>
    <t xml:space="preserve">Taviano </t>
  </si>
  <si>
    <t>Chiesa</t>
  </si>
  <si>
    <t>manuel</t>
  </si>
  <si>
    <t>Zanvettor</t>
  </si>
  <si>
    <t>Portoviro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</si>
</sst>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 textRotation="90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4" borderId="12" xfId="0" applyFont="1" applyFill="1" applyBorder="1" applyAlignment="1">
      <alignment horizontal="center" vertical="center" textRotation="90"/>
    </xf>
    <xf numFmtId="0" fontId="1" fillId="5" borderId="13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/>
    </xf>
    <xf numFmtId="0" fontId="1" fillId="3" borderId="14" xfId="0" applyFont="1" applyFill="1" applyBorder="1" applyAlignment="1">
      <alignment horizontal="center" vertical="center" textRotation="9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" xfId="0" applyFont="1" applyBorder="1"/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" fillId="5" borderId="19" xfId="0" applyFont="1" applyFill="1" applyBorder="1" applyAlignment="1">
      <alignment horizontal="center" vertical="center" textRotation="90"/>
    </xf>
    <xf numFmtId="0" fontId="1" fillId="4" borderId="19" xfId="0" applyFont="1" applyFill="1" applyBorder="1" applyAlignment="1">
      <alignment horizontal="center" vertical="center" textRotation="90"/>
    </xf>
    <xf numFmtId="0" fontId="1" fillId="3" borderId="20" xfId="0" applyFont="1" applyFill="1" applyBorder="1" applyAlignment="1">
      <alignment horizontal="center" vertical="center" textRotation="90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" fillId="5" borderId="22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3" fillId="0" borderId="0" xfId="0" applyFont="1"/>
    <xf numFmtId="0" fontId="0" fillId="0" borderId="1" xfId="0" applyFont="1" applyFill="1" applyBorder="1"/>
    <xf numFmtId="0" fontId="0" fillId="0" borderId="24" xfId="0" applyBorder="1"/>
    <xf numFmtId="0" fontId="0" fillId="4" borderId="25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workbookViewId="0">
      <selection activeCell="H11" sqref="H11:L11"/>
    </sheetView>
  </sheetViews>
  <sheetFormatPr defaultRowHeight="15"/>
  <cols>
    <col min="1" max="1" width="9.140625" style="1"/>
    <col min="2" max="2" width="12" bestFit="1" customWidth="1"/>
    <col min="3" max="3" width="10.85546875" bestFit="1" customWidth="1"/>
    <col min="4" max="4" width="6.85546875" style="1" customWidth="1"/>
    <col min="5" max="5" width="9.140625" style="1"/>
    <col min="6" max="6" width="14" style="1" bestFit="1" customWidth="1"/>
    <col min="8" max="8" width="6" style="1" customWidth="1"/>
    <col min="9" max="9" width="3.85546875" style="1" customWidth="1"/>
    <col min="10" max="10" width="9.140625" style="1"/>
    <col min="11" max="11" width="3.5703125" style="1" customWidth="1"/>
    <col min="12" max="12" width="9.140625" style="1"/>
    <col min="13" max="13" width="3.5703125" style="1" customWidth="1"/>
    <col min="14" max="14" width="9.140625" style="1"/>
    <col min="15" max="15" width="3.5703125" style="1" customWidth="1"/>
    <col min="16" max="16" width="9.140625" style="1"/>
    <col min="17" max="17" width="3.5703125" style="1" customWidth="1"/>
    <col min="18" max="18" width="9.140625" style="1"/>
    <col min="19" max="19" width="3.5703125" style="1" customWidth="1"/>
    <col min="20" max="20" width="9.140625" style="1"/>
  </cols>
  <sheetData>
    <row r="1" spans="1:23" ht="34.5" customHeight="1" thickBot="1">
      <c r="A1" s="65" t="s">
        <v>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8"/>
    </row>
    <row r="2" spans="1:23" ht="80.25">
      <c r="A2" s="14" t="s">
        <v>0</v>
      </c>
      <c r="B2" s="15" t="s">
        <v>1</v>
      </c>
      <c r="C2" s="15" t="s">
        <v>2</v>
      </c>
      <c r="D2" s="15" t="s">
        <v>38</v>
      </c>
      <c r="E2" s="15" t="s">
        <v>5</v>
      </c>
      <c r="F2" s="15" t="s">
        <v>3</v>
      </c>
      <c r="G2" s="15" t="s">
        <v>4</v>
      </c>
      <c r="H2" s="16" t="s">
        <v>9</v>
      </c>
      <c r="I2" s="16" t="s">
        <v>39</v>
      </c>
      <c r="J2" s="16" t="s">
        <v>14</v>
      </c>
      <c r="K2" s="16" t="s">
        <v>39</v>
      </c>
      <c r="L2" s="16" t="s">
        <v>10</v>
      </c>
      <c r="M2" s="16" t="s">
        <v>39</v>
      </c>
      <c r="N2" s="16" t="s">
        <v>11</v>
      </c>
      <c r="O2" s="16" t="s">
        <v>39</v>
      </c>
      <c r="P2" s="16" t="s">
        <v>12</v>
      </c>
      <c r="Q2" s="16" t="s">
        <v>39</v>
      </c>
      <c r="R2" s="16" t="s">
        <v>13</v>
      </c>
      <c r="S2" s="16" t="s">
        <v>39</v>
      </c>
      <c r="T2" s="17" t="s">
        <v>6</v>
      </c>
    </row>
    <row r="3" spans="1:23">
      <c r="A3" s="48">
        <v>1</v>
      </c>
      <c r="B3" s="3" t="s">
        <v>18</v>
      </c>
      <c r="C3" s="3" t="s">
        <v>19</v>
      </c>
      <c r="D3" s="2">
        <v>1970</v>
      </c>
      <c r="E3" s="2">
        <v>297</v>
      </c>
      <c r="F3" s="2" t="s">
        <v>20</v>
      </c>
      <c r="G3" s="2" t="s">
        <v>21</v>
      </c>
      <c r="H3" s="2">
        <v>17</v>
      </c>
      <c r="I3" s="2">
        <v>2</v>
      </c>
      <c r="J3" s="47">
        <v>0</v>
      </c>
      <c r="K3" s="2"/>
      <c r="L3" s="2">
        <v>20</v>
      </c>
      <c r="M3" s="2">
        <v>2</v>
      </c>
      <c r="N3" s="2">
        <v>15</v>
      </c>
      <c r="O3" s="2">
        <v>2</v>
      </c>
      <c r="P3" s="2">
        <v>13</v>
      </c>
      <c r="Q3" s="2">
        <v>2</v>
      </c>
      <c r="R3" s="2">
        <v>17</v>
      </c>
      <c r="S3" s="12">
        <v>2</v>
      </c>
      <c r="T3" s="9">
        <f t="shared" ref="T3:T11" si="0">SUM(H3+I3+J3+K3+L3+M3+N3+O3+P3+Q3+R3+S3)</f>
        <v>92</v>
      </c>
    </row>
    <row r="4" spans="1:23">
      <c r="A4" s="50">
        <v>2</v>
      </c>
      <c r="B4" s="3" t="s">
        <v>15</v>
      </c>
      <c r="C4" s="3" t="s">
        <v>25</v>
      </c>
      <c r="D4" s="2">
        <v>1969</v>
      </c>
      <c r="E4" s="2">
        <v>500</v>
      </c>
      <c r="F4" s="2" t="s">
        <v>16</v>
      </c>
      <c r="G4" s="2" t="s">
        <v>17</v>
      </c>
      <c r="H4" s="2">
        <v>20</v>
      </c>
      <c r="I4" s="2">
        <v>2</v>
      </c>
      <c r="J4" s="2">
        <v>17</v>
      </c>
      <c r="K4" s="2">
        <v>2</v>
      </c>
      <c r="L4" s="61">
        <v>0</v>
      </c>
      <c r="M4" s="2"/>
      <c r="N4" s="47">
        <v>0</v>
      </c>
      <c r="O4" s="2"/>
      <c r="P4" s="2">
        <v>20</v>
      </c>
      <c r="Q4" s="2">
        <v>2</v>
      </c>
      <c r="R4" s="2">
        <v>20</v>
      </c>
      <c r="S4" s="12">
        <v>2</v>
      </c>
      <c r="T4" s="9">
        <f t="shared" si="0"/>
        <v>85</v>
      </c>
      <c r="U4" s="13"/>
    </row>
    <row r="5" spans="1:23">
      <c r="A5" s="49">
        <v>3</v>
      </c>
      <c r="B5" s="3" t="s">
        <v>26</v>
      </c>
      <c r="C5" s="3" t="s">
        <v>27</v>
      </c>
      <c r="D5" s="2">
        <v>1955</v>
      </c>
      <c r="E5" s="2">
        <v>455</v>
      </c>
      <c r="F5" s="2" t="s">
        <v>29</v>
      </c>
      <c r="G5" s="2" t="s">
        <v>28</v>
      </c>
      <c r="H5" s="2">
        <v>13</v>
      </c>
      <c r="I5" s="2">
        <v>4</v>
      </c>
      <c r="J5" s="2">
        <v>0</v>
      </c>
      <c r="K5" s="2"/>
      <c r="L5" s="47">
        <v>0</v>
      </c>
      <c r="M5" s="2"/>
      <c r="N5" s="2">
        <v>17</v>
      </c>
      <c r="O5" s="2">
        <v>4</v>
      </c>
      <c r="P5" s="2">
        <v>15</v>
      </c>
      <c r="Q5" s="2">
        <v>4</v>
      </c>
      <c r="R5" s="2">
        <v>15</v>
      </c>
      <c r="S5" s="12">
        <v>4</v>
      </c>
      <c r="T5" s="9">
        <f t="shared" si="0"/>
        <v>76</v>
      </c>
    </row>
    <row r="6" spans="1:23">
      <c r="A6" s="6">
        <v>4</v>
      </c>
      <c r="B6" s="3" t="s">
        <v>22</v>
      </c>
      <c r="C6" s="3" t="s">
        <v>23</v>
      </c>
      <c r="D6" s="2">
        <v>1989</v>
      </c>
      <c r="E6" s="2">
        <v>717</v>
      </c>
      <c r="F6" s="2" t="s">
        <v>16</v>
      </c>
      <c r="G6" s="2" t="s">
        <v>24</v>
      </c>
      <c r="H6" s="2">
        <v>15</v>
      </c>
      <c r="I6" s="2">
        <v>-3</v>
      </c>
      <c r="J6" s="2">
        <v>20</v>
      </c>
      <c r="K6" s="2">
        <v>-3</v>
      </c>
      <c r="L6" s="61">
        <v>0</v>
      </c>
      <c r="M6" s="2"/>
      <c r="N6" s="2">
        <v>20</v>
      </c>
      <c r="O6" s="2">
        <v>-3</v>
      </c>
      <c r="P6" s="2">
        <v>17</v>
      </c>
      <c r="Q6" s="2">
        <v>-3</v>
      </c>
      <c r="R6" s="47">
        <v>0</v>
      </c>
      <c r="S6" s="12"/>
      <c r="T6" s="9">
        <f t="shared" si="0"/>
        <v>60</v>
      </c>
      <c r="W6" s="11"/>
    </row>
    <row r="7" spans="1:23">
      <c r="A7" s="6">
        <v>5</v>
      </c>
      <c r="B7" s="3" t="s">
        <v>30</v>
      </c>
      <c r="C7" s="3" t="s">
        <v>31</v>
      </c>
      <c r="D7" s="2">
        <v>1971</v>
      </c>
      <c r="E7" s="2">
        <v>271</v>
      </c>
      <c r="F7" s="2" t="s">
        <v>20</v>
      </c>
      <c r="G7" s="3" t="s">
        <v>32</v>
      </c>
      <c r="H7" s="2">
        <v>11</v>
      </c>
      <c r="I7" s="2">
        <v>2</v>
      </c>
      <c r="J7" s="2">
        <v>0</v>
      </c>
      <c r="K7" s="2"/>
      <c r="L7" s="2">
        <v>17</v>
      </c>
      <c r="M7" s="2">
        <v>2</v>
      </c>
      <c r="N7" s="2">
        <v>13</v>
      </c>
      <c r="O7" s="2">
        <v>2</v>
      </c>
      <c r="P7" s="47">
        <v>0</v>
      </c>
      <c r="Q7" s="2"/>
      <c r="R7" s="2">
        <v>11</v>
      </c>
      <c r="S7" s="12">
        <v>2</v>
      </c>
      <c r="T7" s="9">
        <f t="shared" si="0"/>
        <v>60</v>
      </c>
    </row>
    <row r="8" spans="1:23">
      <c r="A8" s="6">
        <v>6</v>
      </c>
      <c r="B8" s="3" t="s">
        <v>33</v>
      </c>
      <c r="C8" s="3" t="s">
        <v>36</v>
      </c>
      <c r="D8" s="2">
        <v>1962</v>
      </c>
      <c r="E8" s="2">
        <v>348</v>
      </c>
      <c r="F8" s="2" t="s">
        <v>37</v>
      </c>
      <c r="G8" s="3" t="s">
        <v>21</v>
      </c>
      <c r="H8" s="2">
        <v>10</v>
      </c>
      <c r="I8" s="2">
        <v>3</v>
      </c>
      <c r="J8" s="2">
        <v>15</v>
      </c>
      <c r="K8" s="2">
        <v>3</v>
      </c>
      <c r="L8" s="61">
        <v>0</v>
      </c>
      <c r="M8" s="2"/>
      <c r="N8" s="2">
        <v>11</v>
      </c>
      <c r="O8" s="2">
        <v>3</v>
      </c>
      <c r="P8" s="61">
        <v>0</v>
      </c>
      <c r="Q8" s="2"/>
      <c r="R8" s="47">
        <v>0</v>
      </c>
      <c r="S8" s="12"/>
      <c r="T8" s="9">
        <f t="shared" si="0"/>
        <v>45</v>
      </c>
    </row>
    <row r="9" spans="1:23">
      <c r="A9" s="6">
        <v>7</v>
      </c>
      <c r="B9" s="3" t="s">
        <v>34</v>
      </c>
      <c r="C9" s="3" t="s">
        <v>35</v>
      </c>
      <c r="D9" s="2">
        <v>1962</v>
      </c>
      <c r="E9" s="2">
        <v>202</v>
      </c>
      <c r="F9" s="2" t="s">
        <v>37</v>
      </c>
      <c r="G9" s="3" t="s">
        <v>21</v>
      </c>
      <c r="H9" s="2">
        <v>9</v>
      </c>
      <c r="I9" s="2">
        <v>3</v>
      </c>
      <c r="J9" s="61">
        <v>0</v>
      </c>
      <c r="K9" s="2"/>
      <c r="L9" s="2">
        <v>15</v>
      </c>
      <c r="M9" s="2">
        <v>3</v>
      </c>
      <c r="N9" s="61">
        <v>0</v>
      </c>
      <c r="O9" s="2">
        <v>0</v>
      </c>
      <c r="P9" s="61">
        <v>0</v>
      </c>
      <c r="Q9" s="2"/>
      <c r="R9" s="47">
        <v>0</v>
      </c>
      <c r="S9" s="12"/>
      <c r="T9" s="9">
        <f t="shared" si="0"/>
        <v>30</v>
      </c>
    </row>
    <row r="10" spans="1:23">
      <c r="A10" s="6">
        <v>8</v>
      </c>
      <c r="B10" s="3" t="s">
        <v>205</v>
      </c>
      <c r="C10" s="3" t="s">
        <v>35</v>
      </c>
      <c r="D10" s="2">
        <v>1958</v>
      </c>
      <c r="E10" s="2">
        <v>225</v>
      </c>
      <c r="F10" s="2" t="s">
        <v>51</v>
      </c>
      <c r="G10" s="3" t="s">
        <v>206</v>
      </c>
      <c r="H10" s="2">
        <v>0</v>
      </c>
      <c r="I10" s="2"/>
      <c r="J10" s="61">
        <v>0</v>
      </c>
      <c r="K10" s="2"/>
      <c r="L10" s="2">
        <v>13</v>
      </c>
      <c r="M10" s="2">
        <v>4</v>
      </c>
      <c r="N10" s="61">
        <v>0</v>
      </c>
      <c r="O10" s="2"/>
      <c r="P10" s="61">
        <v>0</v>
      </c>
      <c r="Q10" s="2"/>
      <c r="R10" s="47">
        <v>0</v>
      </c>
      <c r="S10" s="12"/>
      <c r="T10" s="9">
        <f t="shared" si="0"/>
        <v>17</v>
      </c>
    </row>
    <row r="11" spans="1:23">
      <c r="A11" s="6">
        <v>9</v>
      </c>
      <c r="B11" s="3" t="s">
        <v>79</v>
      </c>
      <c r="C11" s="3" t="s">
        <v>80</v>
      </c>
      <c r="D11" s="2">
        <v>1960</v>
      </c>
      <c r="E11" s="2">
        <v>304</v>
      </c>
      <c r="F11" s="2" t="s">
        <v>51</v>
      </c>
      <c r="G11" s="3" t="s">
        <v>28</v>
      </c>
      <c r="H11" s="61">
        <v>0</v>
      </c>
      <c r="I11" s="61"/>
      <c r="J11" s="61">
        <v>0</v>
      </c>
      <c r="K11" s="61"/>
      <c r="L11" s="61">
        <v>0</v>
      </c>
      <c r="M11" s="47"/>
      <c r="N11" s="61">
        <v>0</v>
      </c>
      <c r="O11" s="47"/>
      <c r="P11" s="61">
        <v>0</v>
      </c>
      <c r="Q11" s="2"/>
      <c r="R11" s="2">
        <v>13</v>
      </c>
      <c r="S11" s="12">
        <v>3</v>
      </c>
      <c r="T11" s="9">
        <f t="shared" si="0"/>
        <v>16</v>
      </c>
    </row>
    <row r="12" spans="1:23">
      <c r="A12" s="6">
        <v>10</v>
      </c>
      <c r="B12" s="3"/>
      <c r="C12" s="3"/>
      <c r="D12" s="2"/>
      <c r="E12" s="2"/>
      <c r="F12" s="2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2"/>
      <c r="T12" s="9">
        <f>SUM(H12+I12+J12+L12+N12+P12+R12)</f>
        <v>0</v>
      </c>
    </row>
    <row r="13" spans="1:23">
      <c r="A13" s="6">
        <v>11</v>
      </c>
      <c r="B13" s="3"/>
      <c r="C13" s="3"/>
      <c r="D13" s="2"/>
      <c r="E13" s="2"/>
      <c r="F13" s="2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2"/>
      <c r="T13" s="9">
        <f t="shared" ref="T13:T17" si="1">SUM(H13+I13+J13+L13+N13+P13+R13)</f>
        <v>0</v>
      </c>
    </row>
    <row r="14" spans="1:23">
      <c r="A14" s="6">
        <v>12</v>
      </c>
      <c r="B14" s="3"/>
      <c r="C14" s="3"/>
      <c r="D14" s="2"/>
      <c r="E14" s="2"/>
      <c r="F14" s="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2"/>
      <c r="T14" s="9">
        <f t="shared" si="1"/>
        <v>0</v>
      </c>
    </row>
    <row r="15" spans="1:23">
      <c r="A15" s="6">
        <v>13</v>
      </c>
      <c r="B15" s="3"/>
      <c r="C15" s="3"/>
      <c r="D15" s="2"/>
      <c r="E15" s="2"/>
      <c r="F15" s="2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2"/>
      <c r="T15" s="9">
        <f t="shared" si="1"/>
        <v>0</v>
      </c>
    </row>
    <row r="16" spans="1:23">
      <c r="A16" s="6">
        <v>14</v>
      </c>
      <c r="B16" s="3"/>
      <c r="C16" s="3"/>
      <c r="D16" s="2"/>
      <c r="E16" s="2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2"/>
      <c r="T16" s="9">
        <f t="shared" si="1"/>
        <v>0</v>
      </c>
    </row>
    <row r="17" spans="1:20" ht="15.75" thickBot="1">
      <c r="A17" s="7">
        <v>15</v>
      </c>
      <c r="B17" s="4"/>
      <c r="C17" s="4"/>
      <c r="D17" s="5"/>
      <c r="E17" s="5"/>
      <c r="F17" s="5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8"/>
      <c r="T17" s="19">
        <f t="shared" si="1"/>
        <v>0</v>
      </c>
    </row>
  </sheetData>
  <sheetProtection password="AED0" sheet="1" objects="1" scenarios="1"/>
  <sortState ref="B3:T12">
    <sortCondition descending="1" ref="T3:T12"/>
  </sortState>
  <mergeCells count="1">
    <mergeCell ref="A1:T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V13" sqref="V13"/>
    </sheetView>
  </sheetViews>
  <sheetFormatPr defaultRowHeight="15"/>
  <cols>
    <col min="1" max="1" width="9.140625" style="1"/>
    <col min="2" max="2" width="12" bestFit="1" customWidth="1"/>
    <col min="3" max="3" width="10.85546875" bestFit="1" customWidth="1"/>
    <col min="4" max="5" width="9.140625" style="1"/>
    <col min="6" max="6" width="9.140625" bestFit="1" customWidth="1"/>
    <col min="7" max="7" width="13.7109375" bestFit="1" customWidth="1"/>
    <col min="9" max="9" width="3.5703125" customWidth="1"/>
    <col min="11" max="11" width="3.42578125" customWidth="1"/>
    <col min="13" max="13" width="3.5703125" style="1" customWidth="1"/>
    <col min="15" max="15" width="3.5703125" customWidth="1"/>
    <col min="17" max="17" width="3.5703125" customWidth="1"/>
    <col min="19" max="19" width="3.5703125" customWidth="1"/>
  </cols>
  <sheetData>
    <row r="1" spans="1:20" ht="32.25" customHeight="1" thickBot="1">
      <c r="A1" s="65" t="s">
        <v>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8"/>
    </row>
    <row r="2" spans="1:20" ht="80.25">
      <c r="A2" s="14" t="s">
        <v>0</v>
      </c>
      <c r="B2" s="15" t="s">
        <v>1</v>
      </c>
      <c r="C2" s="15" t="s">
        <v>2</v>
      </c>
      <c r="D2" s="15" t="s">
        <v>38</v>
      </c>
      <c r="E2" s="15" t="s">
        <v>5</v>
      </c>
      <c r="F2" s="15" t="s">
        <v>3</v>
      </c>
      <c r="G2" s="15" t="s">
        <v>4</v>
      </c>
      <c r="H2" s="16" t="s">
        <v>9</v>
      </c>
      <c r="I2" s="16" t="s">
        <v>39</v>
      </c>
      <c r="J2" s="16" t="s">
        <v>14</v>
      </c>
      <c r="K2" s="16" t="s">
        <v>39</v>
      </c>
      <c r="L2" s="16" t="s">
        <v>10</v>
      </c>
      <c r="M2" s="16" t="s">
        <v>39</v>
      </c>
      <c r="N2" s="16" t="s">
        <v>11</v>
      </c>
      <c r="O2" s="16" t="s">
        <v>39</v>
      </c>
      <c r="P2" s="16" t="s">
        <v>12</v>
      </c>
      <c r="Q2" s="16" t="s">
        <v>39</v>
      </c>
      <c r="R2" s="16" t="s">
        <v>13</v>
      </c>
      <c r="S2" s="16" t="s">
        <v>39</v>
      </c>
      <c r="T2" s="17" t="s">
        <v>6</v>
      </c>
    </row>
    <row r="3" spans="1:20">
      <c r="A3" s="48">
        <v>1</v>
      </c>
      <c r="B3" s="3" t="s">
        <v>46</v>
      </c>
      <c r="C3" s="3" t="s">
        <v>47</v>
      </c>
      <c r="D3" s="2">
        <v>1968</v>
      </c>
      <c r="E3" s="2">
        <v>801</v>
      </c>
      <c r="F3" s="2" t="s">
        <v>28</v>
      </c>
      <c r="G3" s="2" t="s">
        <v>48</v>
      </c>
      <c r="H3" s="2">
        <v>20</v>
      </c>
      <c r="I3" s="2">
        <v>2</v>
      </c>
      <c r="J3" s="2">
        <v>20</v>
      </c>
      <c r="K3" s="2">
        <v>2</v>
      </c>
      <c r="L3" s="2">
        <v>20</v>
      </c>
      <c r="M3" s="2">
        <v>2</v>
      </c>
      <c r="N3" s="47">
        <v>0</v>
      </c>
      <c r="O3" s="2"/>
      <c r="P3" s="2">
        <v>20</v>
      </c>
      <c r="Q3" s="2">
        <v>2</v>
      </c>
      <c r="R3" s="2">
        <v>20</v>
      </c>
      <c r="S3" s="12">
        <v>2</v>
      </c>
      <c r="T3" s="9">
        <f t="shared" ref="T3:T9" si="0">SUM(H3+I3+J3+K3+L3+M3+N3+O3+P3+Q3+R3+S3)</f>
        <v>110</v>
      </c>
    </row>
    <row r="4" spans="1:20">
      <c r="A4" s="50">
        <v>2</v>
      </c>
      <c r="B4" s="3" t="s">
        <v>49</v>
      </c>
      <c r="C4" s="3" t="s">
        <v>23</v>
      </c>
      <c r="D4" s="2">
        <v>1960</v>
      </c>
      <c r="E4" s="2">
        <v>363</v>
      </c>
      <c r="F4" s="2" t="s">
        <v>50</v>
      </c>
      <c r="G4" s="2" t="s">
        <v>51</v>
      </c>
      <c r="H4" s="2">
        <v>17</v>
      </c>
      <c r="I4" s="2">
        <v>3</v>
      </c>
      <c r="J4" s="2">
        <v>17</v>
      </c>
      <c r="K4" s="2">
        <v>3</v>
      </c>
      <c r="L4" s="2">
        <v>17</v>
      </c>
      <c r="M4" s="2">
        <v>3</v>
      </c>
      <c r="N4" s="2">
        <v>20</v>
      </c>
      <c r="O4" s="2">
        <v>3</v>
      </c>
      <c r="P4" s="2">
        <v>17</v>
      </c>
      <c r="Q4" s="2">
        <v>3</v>
      </c>
      <c r="R4" s="47">
        <v>0</v>
      </c>
      <c r="S4" s="12"/>
      <c r="T4" s="9">
        <f t="shared" si="0"/>
        <v>103</v>
      </c>
    </row>
    <row r="5" spans="1:20">
      <c r="A5" s="49">
        <v>3</v>
      </c>
      <c r="B5" s="3" t="s">
        <v>55</v>
      </c>
      <c r="C5" s="3" t="s">
        <v>54</v>
      </c>
      <c r="D5" s="2">
        <v>1951</v>
      </c>
      <c r="E5" s="2">
        <v>367</v>
      </c>
      <c r="F5" s="2" t="s">
        <v>50</v>
      </c>
      <c r="G5" s="2" t="s">
        <v>56</v>
      </c>
      <c r="H5" s="2">
        <v>13</v>
      </c>
      <c r="I5" s="2">
        <v>4</v>
      </c>
      <c r="J5" s="2">
        <v>15</v>
      </c>
      <c r="K5" s="2">
        <v>4</v>
      </c>
      <c r="L5" s="2">
        <v>15</v>
      </c>
      <c r="M5" s="2">
        <v>4</v>
      </c>
      <c r="N5" s="47">
        <v>0</v>
      </c>
      <c r="O5" s="2"/>
      <c r="P5" s="2">
        <v>15</v>
      </c>
      <c r="Q5" s="2">
        <v>4</v>
      </c>
      <c r="R5" s="2">
        <v>11</v>
      </c>
      <c r="S5" s="12">
        <v>4</v>
      </c>
      <c r="T5" s="9">
        <f t="shared" si="0"/>
        <v>89</v>
      </c>
    </row>
    <row r="6" spans="1:20">
      <c r="A6" s="6">
        <v>4</v>
      </c>
      <c r="B6" s="3" t="s">
        <v>61</v>
      </c>
      <c r="C6" s="3" t="s">
        <v>62</v>
      </c>
      <c r="D6" s="2">
        <v>1973</v>
      </c>
      <c r="E6" s="2">
        <v>373</v>
      </c>
      <c r="F6" s="2" t="s">
        <v>50</v>
      </c>
      <c r="G6" s="3" t="s">
        <v>29</v>
      </c>
      <c r="H6" s="2">
        <v>10</v>
      </c>
      <c r="I6" s="2">
        <v>1</v>
      </c>
      <c r="J6" s="61">
        <v>0</v>
      </c>
      <c r="K6" s="47"/>
      <c r="L6" s="47">
        <v>0</v>
      </c>
      <c r="M6" s="2"/>
      <c r="N6" s="2">
        <v>17</v>
      </c>
      <c r="O6" s="2">
        <v>1</v>
      </c>
      <c r="P6" s="2">
        <v>13</v>
      </c>
      <c r="Q6" s="2">
        <v>1</v>
      </c>
      <c r="R6" s="2">
        <v>10</v>
      </c>
      <c r="S6" s="12">
        <v>1</v>
      </c>
      <c r="T6" s="9">
        <f t="shared" si="0"/>
        <v>54</v>
      </c>
    </row>
    <row r="7" spans="1:20">
      <c r="A7" s="6">
        <v>5</v>
      </c>
      <c r="B7" s="11" t="s">
        <v>52</v>
      </c>
      <c r="C7" s="3" t="s">
        <v>53</v>
      </c>
      <c r="D7" s="2">
        <v>1953</v>
      </c>
      <c r="E7" s="2">
        <v>331</v>
      </c>
      <c r="F7" s="2" t="s">
        <v>50</v>
      </c>
      <c r="G7" s="2" t="s">
        <v>48</v>
      </c>
      <c r="H7" s="2">
        <v>15</v>
      </c>
      <c r="I7" s="2">
        <v>4</v>
      </c>
      <c r="J7" s="61">
        <v>0</v>
      </c>
      <c r="K7" s="47"/>
      <c r="L7" s="61">
        <v>0</v>
      </c>
      <c r="M7" s="47"/>
      <c r="N7" s="61">
        <v>0</v>
      </c>
      <c r="O7" s="47"/>
      <c r="P7" s="47">
        <v>0</v>
      </c>
      <c r="Q7" s="2"/>
      <c r="R7" s="2">
        <v>13</v>
      </c>
      <c r="S7" s="12">
        <v>4</v>
      </c>
      <c r="T7" s="9">
        <f t="shared" si="0"/>
        <v>36</v>
      </c>
    </row>
    <row r="8" spans="1:20">
      <c r="A8" s="6">
        <v>6</v>
      </c>
      <c r="B8" s="20" t="s">
        <v>57</v>
      </c>
      <c r="C8" s="3" t="s">
        <v>58</v>
      </c>
      <c r="D8" s="2">
        <v>1952</v>
      </c>
      <c r="E8" s="2">
        <v>14</v>
      </c>
      <c r="F8" s="2" t="s">
        <v>60</v>
      </c>
      <c r="G8" s="3" t="s">
        <v>59</v>
      </c>
      <c r="H8" s="2">
        <v>11</v>
      </c>
      <c r="I8" s="2">
        <v>4</v>
      </c>
      <c r="J8" s="61">
        <v>0</v>
      </c>
      <c r="K8" s="47"/>
      <c r="L8" s="61">
        <v>0</v>
      </c>
      <c r="M8" s="47"/>
      <c r="N8" s="61">
        <v>0</v>
      </c>
      <c r="O8" s="47"/>
      <c r="P8" s="47">
        <v>0</v>
      </c>
      <c r="Q8" s="2"/>
      <c r="R8" s="2">
        <v>15</v>
      </c>
      <c r="S8" s="12">
        <v>4</v>
      </c>
      <c r="T8" s="9">
        <f t="shared" si="0"/>
        <v>34</v>
      </c>
    </row>
    <row r="9" spans="1:20">
      <c r="A9" s="6">
        <v>7</v>
      </c>
      <c r="B9" s="3" t="s">
        <v>237</v>
      </c>
      <c r="C9" s="3" t="s">
        <v>139</v>
      </c>
      <c r="D9" s="2">
        <v>1953</v>
      </c>
      <c r="E9" s="2">
        <v>127</v>
      </c>
      <c r="F9" s="2" t="s">
        <v>135</v>
      </c>
      <c r="G9" s="3" t="s">
        <v>48</v>
      </c>
      <c r="H9" s="61">
        <v>0</v>
      </c>
      <c r="I9" s="47"/>
      <c r="J9" s="61">
        <v>0</v>
      </c>
      <c r="K9" s="47"/>
      <c r="L9" s="61">
        <v>0</v>
      </c>
      <c r="M9" s="47"/>
      <c r="N9" s="61">
        <v>0</v>
      </c>
      <c r="O9" s="47"/>
      <c r="P9" s="47">
        <v>0</v>
      </c>
      <c r="Q9" s="2"/>
      <c r="R9" s="2">
        <v>17</v>
      </c>
      <c r="S9" s="12">
        <v>4</v>
      </c>
      <c r="T9" s="9">
        <f t="shared" si="0"/>
        <v>21</v>
      </c>
    </row>
    <row r="10" spans="1:20">
      <c r="A10" s="6">
        <v>8</v>
      </c>
      <c r="B10" s="3"/>
      <c r="C10" s="3"/>
      <c r="D10" s="2"/>
      <c r="E10" s="2"/>
      <c r="F10" s="2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2"/>
      <c r="T10" s="9"/>
    </row>
    <row r="11" spans="1:20">
      <c r="A11" s="6">
        <v>9</v>
      </c>
      <c r="B11" s="3"/>
      <c r="C11" s="3"/>
      <c r="D11" s="2"/>
      <c r="E11" s="2"/>
      <c r="F11" s="2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2"/>
      <c r="T11" s="9"/>
    </row>
    <row r="12" spans="1:20">
      <c r="A12" s="6">
        <v>10</v>
      </c>
      <c r="B12" s="3"/>
      <c r="C12" s="3"/>
      <c r="D12" s="2"/>
      <c r="E12" s="2"/>
      <c r="F12" s="2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2"/>
      <c r="T12" s="9"/>
    </row>
    <row r="13" spans="1:20">
      <c r="A13" s="6">
        <v>11</v>
      </c>
      <c r="B13" s="3"/>
      <c r="C13" s="3"/>
      <c r="D13" s="2"/>
      <c r="E13" s="2"/>
      <c r="F13" s="2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2"/>
      <c r="T13" s="9"/>
    </row>
    <row r="14" spans="1:20">
      <c r="A14" s="6">
        <v>12</v>
      </c>
      <c r="B14" s="3"/>
      <c r="C14" s="3"/>
      <c r="D14" s="2"/>
      <c r="E14" s="2"/>
      <c r="F14" s="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2"/>
      <c r="T14" s="9"/>
    </row>
    <row r="15" spans="1:20">
      <c r="A15" s="6">
        <v>13</v>
      </c>
      <c r="B15" s="3"/>
      <c r="C15" s="3"/>
      <c r="D15" s="2"/>
      <c r="E15" s="2"/>
      <c r="F15" s="2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2"/>
      <c r="T15" s="9"/>
    </row>
    <row r="16" spans="1:20">
      <c r="A16" s="6">
        <v>14</v>
      </c>
      <c r="B16" s="3"/>
      <c r="C16" s="3"/>
      <c r="D16" s="2"/>
      <c r="E16" s="2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2"/>
      <c r="T16" s="9"/>
    </row>
    <row r="17" spans="1:20" ht="15.75" thickBot="1">
      <c r="A17" s="7">
        <v>15</v>
      </c>
      <c r="B17" s="4"/>
      <c r="C17" s="4"/>
      <c r="D17" s="5"/>
      <c r="E17" s="5"/>
      <c r="F17" s="5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8"/>
      <c r="T17" s="19"/>
    </row>
  </sheetData>
  <sheetProtection password="AED0" sheet="1" objects="1" scenarios="1"/>
  <sortState ref="B3:T10">
    <sortCondition descending="1" ref="T3:T10"/>
  </sortState>
  <mergeCells count="1">
    <mergeCell ref="A1:T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A3" sqref="A3"/>
    </sheetView>
  </sheetViews>
  <sheetFormatPr defaultRowHeight="15"/>
  <cols>
    <col min="1" max="1" width="9.140625" style="1"/>
    <col min="2" max="2" width="12" bestFit="1" customWidth="1"/>
    <col min="3" max="3" width="10.85546875" bestFit="1" customWidth="1"/>
    <col min="4" max="4" width="9.140625" style="1"/>
    <col min="5" max="5" width="6.85546875" style="1" customWidth="1"/>
    <col min="6" max="6" width="12.7109375" bestFit="1" customWidth="1"/>
    <col min="7" max="7" width="9.140625" style="1"/>
    <col min="9" max="9" width="4.140625" customWidth="1"/>
    <col min="11" max="11" width="4.42578125" customWidth="1"/>
    <col min="13" max="13" width="4" style="1" bestFit="1" customWidth="1"/>
    <col min="15" max="15" width="4.42578125" customWidth="1"/>
    <col min="17" max="17" width="4" bestFit="1" customWidth="1"/>
    <col min="19" max="19" width="4" bestFit="1" customWidth="1"/>
  </cols>
  <sheetData>
    <row r="1" spans="1:20" ht="34.5" customHeight="1" thickBot="1">
      <c r="A1" s="65" t="s">
        <v>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8"/>
    </row>
    <row r="2" spans="1:20" ht="80.25">
      <c r="A2" s="14" t="s">
        <v>0</v>
      </c>
      <c r="B2" s="15" t="s">
        <v>1</v>
      </c>
      <c r="C2" s="15" t="s">
        <v>2</v>
      </c>
      <c r="D2" s="15" t="s">
        <v>38</v>
      </c>
      <c r="E2" s="15" t="s">
        <v>5</v>
      </c>
      <c r="F2" s="15" t="s">
        <v>3</v>
      </c>
      <c r="G2" s="15" t="s">
        <v>4</v>
      </c>
      <c r="H2" s="16" t="s">
        <v>9</v>
      </c>
      <c r="I2" s="16" t="s">
        <v>39</v>
      </c>
      <c r="J2" s="16" t="s">
        <v>14</v>
      </c>
      <c r="K2" s="16" t="s">
        <v>39</v>
      </c>
      <c r="L2" s="16" t="s">
        <v>10</v>
      </c>
      <c r="M2" s="16" t="s">
        <v>39</v>
      </c>
      <c r="N2" s="16" t="s">
        <v>11</v>
      </c>
      <c r="O2" s="16" t="s">
        <v>39</v>
      </c>
      <c r="P2" s="16" t="s">
        <v>12</v>
      </c>
      <c r="Q2" s="16" t="s">
        <v>39</v>
      </c>
      <c r="R2" s="16" t="s">
        <v>13</v>
      </c>
      <c r="S2" s="16" t="s">
        <v>39</v>
      </c>
      <c r="T2" s="17" t="s">
        <v>6</v>
      </c>
    </row>
    <row r="3" spans="1:20">
      <c r="A3" s="48">
        <v>1</v>
      </c>
      <c r="B3" s="3" t="s">
        <v>66</v>
      </c>
      <c r="C3" s="3" t="s">
        <v>67</v>
      </c>
      <c r="D3" s="2">
        <v>1969</v>
      </c>
      <c r="E3" s="2">
        <v>699</v>
      </c>
      <c r="F3" s="2" t="s">
        <v>69</v>
      </c>
      <c r="G3" s="2" t="s">
        <v>68</v>
      </c>
      <c r="H3" s="2">
        <v>17</v>
      </c>
      <c r="I3" s="2">
        <v>2</v>
      </c>
      <c r="J3" s="47">
        <v>15</v>
      </c>
      <c r="K3" s="47">
        <v>2</v>
      </c>
      <c r="L3" s="2">
        <v>17</v>
      </c>
      <c r="M3" s="2">
        <v>2</v>
      </c>
      <c r="N3" s="2">
        <v>20</v>
      </c>
      <c r="O3" s="2">
        <v>2</v>
      </c>
      <c r="P3" s="2">
        <v>17</v>
      </c>
      <c r="Q3" s="2">
        <v>2</v>
      </c>
      <c r="R3" s="2">
        <v>20</v>
      </c>
      <c r="S3" s="12">
        <v>2</v>
      </c>
      <c r="T3" s="9">
        <f>SUM(H3+I3+J3+K3+L3+M3+N3+O3+P3+Q3+R3+S3)-J3-K3</f>
        <v>101</v>
      </c>
    </row>
    <row r="4" spans="1:20">
      <c r="A4" s="64">
        <v>2</v>
      </c>
      <c r="B4" s="3" t="s">
        <v>70</v>
      </c>
      <c r="C4" s="3" t="s">
        <v>71</v>
      </c>
      <c r="D4" s="2">
        <v>1958</v>
      </c>
      <c r="E4" s="2">
        <v>258</v>
      </c>
      <c r="F4" s="2" t="s">
        <v>16</v>
      </c>
      <c r="G4" s="2" t="s">
        <v>72</v>
      </c>
      <c r="H4" s="2">
        <v>15</v>
      </c>
      <c r="I4" s="2">
        <v>3.5</v>
      </c>
      <c r="J4" s="2">
        <v>13</v>
      </c>
      <c r="K4" s="2">
        <v>3.5</v>
      </c>
      <c r="L4" s="47">
        <v>10</v>
      </c>
      <c r="M4" s="47">
        <v>3.5</v>
      </c>
      <c r="N4" s="2">
        <v>13</v>
      </c>
      <c r="O4" s="2">
        <v>3.5</v>
      </c>
      <c r="P4" s="2">
        <v>15</v>
      </c>
      <c r="Q4" s="2">
        <v>3.5</v>
      </c>
      <c r="R4" s="2">
        <v>13</v>
      </c>
      <c r="S4" s="12">
        <v>3.5</v>
      </c>
      <c r="T4" s="9">
        <f>SUM(H4+I4+J4+K4+L4+M4+N4+O4+P4+Q4+R4+S4)-L4-M4</f>
        <v>86.5</v>
      </c>
    </row>
    <row r="5" spans="1:20">
      <c r="A5" s="49">
        <v>3</v>
      </c>
      <c r="B5" s="3" t="s">
        <v>63</v>
      </c>
      <c r="C5" s="3" t="s">
        <v>64</v>
      </c>
      <c r="D5" s="2">
        <v>1974</v>
      </c>
      <c r="E5" s="2">
        <v>371</v>
      </c>
      <c r="F5" s="2" t="s">
        <v>16</v>
      </c>
      <c r="G5" s="2" t="s">
        <v>65</v>
      </c>
      <c r="H5" s="2">
        <v>20</v>
      </c>
      <c r="I5" s="2">
        <v>1</v>
      </c>
      <c r="J5" s="2">
        <v>20</v>
      </c>
      <c r="K5" s="2">
        <v>1</v>
      </c>
      <c r="L5" s="2">
        <v>20</v>
      </c>
      <c r="M5" s="2">
        <v>1</v>
      </c>
      <c r="N5" s="61">
        <v>0</v>
      </c>
      <c r="O5" s="2"/>
      <c r="P5" s="2">
        <v>20</v>
      </c>
      <c r="Q5" s="2">
        <v>1</v>
      </c>
      <c r="R5" s="47">
        <v>0</v>
      </c>
      <c r="S5" s="12"/>
      <c r="T5" s="9">
        <f>SUM(H5+I5+J5+K5+L5+M5+N5+O5+P5+Q5+R5+S5)</f>
        <v>84</v>
      </c>
    </row>
    <row r="6" spans="1:20">
      <c r="A6" s="6">
        <v>4</v>
      </c>
      <c r="B6" s="3" t="s">
        <v>73</v>
      </c>
      <c r="C6" s="3" t="s">
        <v>74</v>
      </c>
      <c r="D6" s="2">
        <v>1961</v>
      </c>
      <c r="E6" s="2">
        <v>610</v>
      </c>
      <c r="F6" s="2" t="s">
        <v>75</v>
      </c>
      <c r="G6" s="2" t="s">
        <v>32</v>
      </c>
      <c r="H6" s="2">
        <v>13</v>
      </c>
      <c r="I6" s="2">
        <v>3</v>
      </c>
      <c r="J6" s="2">
        <v>11</v>
      </c>
      <c r="K6" s="2">
        <v>3</v>
      </c>
      <c r="L6" s="47">
        <v>11</v>
      </c>
      <c r="M6" s="47">
        <v>3</v>
      </c>
      <c r="N6" s="2">
        <v>17</v>
      </c>
      <c r="O6" s="2">
        <v>3</v>
      </c>
      <c r="P6" s="2">
        <v>13</v>
      </c>
      <c r="Q6" s="2">
        <v>3</v>
      </c>
      <c r="R6" s="2">
        <v>15</v>
      </c>
      <c r="S6" s="12">
        <v>3</v>
      </c>
      <c r="T6" s="9">
        <f>SUM(H6+I6+J6+K6+L6+M6+N6+O6+P6+Q6+R6+S6)-L6-M6</f>
        <v>84</v>
      </c>
    </row>
    <row r="7" spans="1:20">
      <c r="A7" s="6">
        <v>5</v>
      </c>
      <c r="B7" s="3" t="s">
        <v>186</v>
      </c>
      <c r="C7" s="3" t="s">
        <v>187</v>
      </c>
      <c r="D7" s="2">
        <v>1971</v>
      </c>
      <c r="E7" s="2">
        <v>240</v>
      </c>
      <c r="F7" s="2" t="s">
        <v>144</v>
      </c>
      <c r="G7" s="2" t="s">
        <v>68</v>
      </c>
      <c r="H7" s="61">
        <v>0</v>
      </c>
      <c r="I7" s="61"/>
      <c r="J7" s="2">
        <v>8</v>
      </c>
      <c r="K7" s="2">
        <v>2</v>
      </c>
      <c r="L7" s="2">
        <v>15</v>
      </c>
      <c r="M7" s="2">
        <v>2</v>
      </c>
      <c r="N7" s="2">
        <v>15</v>
      </c>
      <c r="O7" s="2">
        <v>2</v>
      </c>
      <c r="P7" s="47">
        <v>0</v>
      </c>
      <c r="Q7" s="2"/>
      <c r="R7" s="2">
        <v>17</v>
      </c>
      <c r="S7" s="12">
        <v>2</v>
      </c>
      <c r="T7" s="9">
        <f t="shared" ref="T7:T17" si="0">SUM(H7+I7+J7+K7+L7+M7+N7+O7+P7+Q7+R7+S7)</f>
        <v>63</v>
      </c>
    </row>
    <row r="8" spans="1:20">
      <c r="A8" s="6">
        <v>6</v>
      </c>
      <c r="B8" s="3" t="s">
        <v>85</v>
      </c>
      <c r="C8" s="3" t="s">
        <v>86</v>
      </c>
      <c r="D8" s="2">
        <v>1960</v>
      </c>
      <c r="E8" s="2">
        <v>502</v>
      </c>
      <c r="F8" s="2" t="s">
        <v>56</v>
      </c>
      <c r="G8" s="2" t="s">
        <v>87</v>
      </c>
      <c r="H8" s="2">
        <v>8</v>
      </c>
      <c r="I8" s="2">
        <v>3</v>
      </c>
      <c r="J8" s="2">
        <v>6</v>
      </c>
      <c r="K8" s="2">
        <v>3</v>
      </c>
      <c r="L8" s="2">
        <v>0</v>
      </c>
      <c r="M8" s="2"/>
      <c r="N8" s="2">
        <v>10</v>
      </c>
      <c r="O8" s="2">
        <v>3</v>
      </c>
      <c r="P8" s="47">
        <v>0</v>
      </c>
      <c r="Q8" s="2"/>
      <c r="R8" s="2">
        <v>11</v>
      </c>
      <c r="S8" s="12">
        <v>3</v>
      </c>
      <c r="T8" s="9">
        <f t="shared" si="0"/>
        <v>47</v>
      </c>
    </row>
    <row r="9" spans="1:20">
      <c r="A9" s="6">
        <v>7</v>
      </c>
      <c r="B9" s="3" t="s">
        <v>76</v>
      </c>
      <c r="C9" s="3" t="s">
        <v>78</v>
      </c>
      <c r="D9" s="2">
        <v>1956</v>
      </c>
      <c r="E9" s="2">
        <v>229</v>
      </c>
      <c r="F9" s="2" t="s">
        <v>75</v>
      </c>
      <c r="G9" s="2" t="s">
        <v>77</v>
      </c>
      <c r="H9" s="2">
        <v>11</v>
      </c>
      <c r="I9" s="2">
        <v>3.5</v>
      </c>
      <c r="J9" s="2">
        <v>10</v>
      </c>
      <c r="K9" s="2">
        <v>3.5</v>
      </c>
      <c r="L9" s="2">
        <v>9</v>
      </c>
      <c r="M9" s="2">
        <v>3.5</v>
      </c>
      <c r="N9" s="61">
        <v>0</v>
      </c>
      <c r="O9" s="61"/>
      <c r="P9" s="61">
        <v>0</v>
      </c>
      <c r="Q9" s="47"/>
      <c r="R9" s="47">
        <v>0</v>
      </c>
      <c r="S9" s="12"/>
      <c r="T9" s="9">
        <f t="shared" si="0"/>
        <v>40.5</v>
      </c>
    </row>
    <row r="10" spans="1:20">
      <c r="A10" s="6">
        <v>8</v>
      </c>
      <c r="B10" s="3" t="s">
        <v>79</v>
      </c>
      <c r="C10" s="3" t="s">
        <v>80</v>
      </c>
      <c r="D10" s="2">
        <v>1960</v>
      </c>
      <c r="E10" s="2">
        <v>1</v>
      </c>
      <c r="F10" s="2" t="s">
        <v>51</v>
      </c>
      <c r="G10" s="2" t="s">
        <v>81</v>
      </c>
      <c r="H10" s="2">
        <v>10</v>
      </c>
      <c r="I10" s="2">
        <v>3</v>
      </c>
      <c r="J10" s="2">
        <v>9</v>
      </c>
      <c r="K10" s="2">
        <v>3</v>
      </c>
      <c r="L10" s="2">
        <v>8</v>
      </c>
      <c r="M10" s="2">
        <v>3</v>
      </c>
      <c r="N10" s="61">
        <v>0</v>
      </c>
      <c r="O10" s="61"/>
      <c r="P10" s="61">
        <v>0</v>
      </c>
      <c r="Q10" s="2"/>
      <c r="R10" s="47">
        <v>0</v>
      </c>
      <c r="S10" s="12"/>
      <c r="T10" s="9">
        <f t="shared" si="0"/>
        <v>36</v>
      </c>
    </row>
    <row r="11" spans="1:20">
      <c r="A11" s="6">
        <v>9</v>
      </c>
      <c r="B11" s="3" t="s">
        <v>82</v>
      </c>
      <c r="C11" s="3" t="s">
        <v>83</v>
      </c>
      <c r="D11" s="2">
        <v>1960</v>
      </c>
      <c r="E11" s="2">
        <v>544</v>
      </c>
      <c r="F11" s="2" t="s">
        <v>75</v>
      </c>
      <c r="G11" s="2" t="s">
        <v>84</v>
      </c>
      <c r="H11" s="2">
        <v>9</v>
      </c>
      <c r="I11" s="2">
        <v>3</v>
      </c>
      <c r="J11" s="2">
        <v>7</v>
      </c>
      <c r="K11" s="2">
        <v>3</v>
      </c>
      <c r="L11" s="2">
        <v>7</v>
      </c>
      <c r="M11" s="2">
        <v>3</v>
      </c>
      <c r="N11" s="61">
        <v>0</v>
      </c>
      <c r="O11" s="61"/>
      <c r="P11" s="61">
        <v>0</v>
      </c>
      <c r="Q11" s="2"/>
      <c r="R11" s="47">
        <v>0</v>
      </c>
      <c r="S11" s="12"/>
      <c r="T11" s="9">
        <f t="shared" si="0"/>
        <v>32</v>
      </c>
    </row>
    <row r="12" spans="1:20">
      <c r="A12" s="6">
        <v>10</v>
      </c>
      <c r="B12" s="3" t="s">
        <v>234</v>
      </c>
      <c r="C12" s="3" t="s">
        <v>178</v>
      </c>
      <c r="D12" s="2">
        <v>1960</v>
      </c>
      <c r="E12" s="2">
        <v>140</v>
      </c>
      <c r="F12" s="2" t="s">
        <v>106</v>
      </c>
      <c r="G12" s="2" t="s">
        <v>68</v>
      </c>
      <c r="H12" s="61">
        <v>0</v>
      </c>
      <c r="I12" s="61"/>
      <c r="J12" s="61">
        <v>0</v>
      </c>
      <c r="K12" s="61"/>
      <c r="L12" s="61">
        <v>0</v>
      </c>
      <c r="M12" s="2"/>
      <c r="N12" s="47">
        <v>0</v>
      </c>
      <c r="O12" s="2"/>
      <c r="P12" s="2">
        <v>11</v>
      </c>
      <c r="Q12" s="2">
        <v>3</v>
      </c>
      <c r="R12" s="2">
        <v>10</v>
      </c>
      <c r="S12" s="12">
        <v>3</v>
      </c>
      <c r="T12" s="9">
        <f t="shared" si="0"/>
        <v>27</v>
      </c>
    </row>
    <row r="13" spans="1:20">
      <c r="A13" s="6">
        <v>11</v>
      </c>
      <c r="B13" s="3" t="s">
        <v>184</v>
      </c>
      <c r="C13" s="3" t="s">
        <v>185</v>
      </c>
      <c r="D13" s="2">
        <v>1968</v>
      </c>
      <c r="E13" s="2">
        <v>611</v>
      </c>
      <c r="F13" s="2" t="s">
        <v>51</v>
      </c>
      <c r="G13" s="2" t="s">
        <v>68</v>
      </c>
      <c r="H13" s="61">
        <v>0</v>
      </c>
      <c r="I13" s="47"/>
      <c r="J13" s="2">
        <v>17</v>
      </c>
      <c r="K13" s="2">
        <v>2</v>
      </c>
      <c r="L13" s="61">
        <v>0</v>
      </c>
      <c r="M13" s="2"/>
      <c r="N13" s="61">
        <v>0</v>
      </c>
      <c r="O13" s="61"/>
      <c r="P13" s="61">
        <v>0</v>
      </c>
      <c r="Q13" s="2"/>
      <c r="R13" s="47">
        <v>0</v>
      </c>
      <c r="S13" s="12"/>
      <c r="T13" s="9">
        <f t="shared" si="0"/>
        <v>19</v>
      </c>
    </row>
    <row r="14" spans="1:20">
      <c r="A14" s="6">
        <v>12</v>
      </c>
      <c r="B14" s="3" t="s">
        <v>188</v>
      </c>
      <c r="C14" s="3" t="s">
        <v>120</v>
      </c>
      <c r="D14" s="2">
        <v>1968</v>
      </c>
      <c r="E14" s="2">
        <v>223</v>
      </c>
      <c r="F14" s="2" t="s">
        <v>189</v>
      </c>
      <c r="G14" s="2" t="s">
        <v>81</v>
      </c>
      <c r="H14" s="61">
        <v>0</v>
      </c>
      <c r="I14" s="47"/>
      <c r="J14" s="61">
        <v>0</v>
      </c>
      <c r="K14" s="47"/>
      <c r="L14" s="61">
        <v>0</v>
      </c>
      <c r="M14" s="2"/>
      <c r="N14" s="2">
        <v>9</v>
      </c>
      <c r="O14" s="2">
        <v>2</v>
      </c>
      <c r="P14" s="61">
        <v>0</v>
      </c>
      <c r="Q14" s="2"/>
      <c r="R14" s="47">
        <v>0</v>
      </c>
      <c r="S14" s="12"/>
      <c r="T14" s="9">
        <f t="shared" si="0"/>
        <v>11</v>
      </c>
    </row>
    <row r="15" spans="1:20">
      <c r="A15" s="6">
        <v>13</v>
      </c>
      <c r="B15" s="3" t="s">
        <v>88</v>
      </c>
      <c r="C15" s="3" t="s">
        <v>89</v>
      </c>
      <c r="D15" s="2">
        <v>1961</v>
      </c>
      <c r="E15" s="2">
        <v>222</v>
      </c>
      <c r="F15" s="2" t="s">
        <v>51</v>
      </c>
      <c r="G15" s="2" t="s">
        <v>68</v>
      </c>
      <c r="H15" s="2">
        <v>7</v>
      </c>
      <c r="I15" s="2">
        <v>3</v>
      </c>
      <c r="J15" s="61">
        <v>0</v>
      </c>
      <c r="K15" s="47"/>
      <c r="L15" s="61">
        <v>0</v>
      </c>
      <c r="M15" s="2"/>
      <c r="N15" s="61">
        <v>0</v>
      </c>
      <c r="O15" s="47"/>
      <c r="P15" s="61">
        <v>0</v>
      </c>
      <c r="Q15" s="47"/>
      <c r="R15" s="47">
        <v>0</v>
      </c>
      <c r="S15" s="12"/>
      <c r="T15" s="9">
        <f t="shared" si="0"/>
        <v>10</v>
      </c>
    </row>
    <row r="16" spans="1:20">
      <c r="A16" s="6">
        <v>14</v>
      </c>
      <c r="B16" s="3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2"/>
      <c r="T16" s="9">
        <f t="shared" si="0"/>
        <v>0</v>
      </c>
    </row>
    <row r="17" spans="1:20" ht="15.75" thickBot="1">
      <c r="A17" s="7">
        <v>15</v>
      </c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8"/>
      <c r="T17" s="19">
        <f t="shared" si="0"/>
        <v>0</v>
      </c>
    </row>
  </sheetData>
  <sheetProtection password="AED0" sheet="1" objects="1" scenarios="1"/>
  <sortState ref="B4:T17">
    <sortCondition descending="1" ref="T4:T17"/>
  </sortState>
  <mergeCells count="1">
    <mergeCell ref="A1:T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P12" sqref="P12"/>
    </sheetView>
  </sheetViews>
  <sheetFormatPr defaultRowHeight="15"/>
  <cols>
    <col min="1" max="1" width="9.140625" style="1"/>
    <col min="2" max="2" width="12" bestFit="1" customWidth="1"/>
    <col min="3" max="3" width="11.42578125" bestFit="1" customWidth="1"/>
    <col min="4" max="5" width="9.140625" style="1"/>
    <col min="6" max="6" width="12.28515625" bestFit="1" customWidth="1"/>
    <col min="7" max="7" width="9.140625" style="1"/>
    <col min="9" max="9" width="4.140625" customWidth="1"/>
    <col min="11" max="11" width="4.7109375" customWidth="1"/>
    <col min="13" max="13" width="4" style="1" bestFit="1" customWidth="1"/>
    <col min="15" max="15" width="4.42578125" customWidth="1"/>
    <col min="17" max="17" width="4" bestFit="1" customWidth="1"/>
    <col min="19" max="19" width="4" bestFit="1" customWidth="1"/>
  </cols>
  <sheetData>
    <row r="1" spans="1:20" s="10" customFormat="1" ht="34.5" customHeight="1" thickBot="1">
      <c r="A1" s="65" t="s">
        <v>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8"/>
    </row>
    <row r="2" spans="1:20" ht="81" thickBot="1">
      <c r="A2" s="8" t="s">
        <v>0</v>
      </c>
      <c r="B2" s="23" t="s">
        <v>1</v>
      </c>
      <c r="C2" s="23" t="s">
        <v>2</v>
      </c>
      <c r="D2" s="23" t="s">
        <v>38</v>
      </c>
      <c r="E2" s="23" t="s">
        <v>5</v>
      </c>
      <c r="F2" s="23" t="s">
        <v>3</v>
      </c>
      <c r="G2" s="23" t="s">
        <v>4</v>
      </c>
      <c r="H2" s="24" t="s">
        <v>9</v>
      </c>
      <c r="I2" s="24" t="s">
        <v>39</v>
      </c>
      <c r="J2" s="24" t="s">
        <v>14</v>
      </c>
      <c r="K2" s="24" t="s">
        <v>39</v>
      </c>
      <c r="L2" s="24" t="s">
        <v>10</v>
      </c>
      <c r="M2" s="24" t="s">
        <v>39</v>
      </c>
      <c r="N2" s="24" t="s">
        <v>11</v>
      </c>
      <c r="O2" s="24" t="s">
        <v>39</v>
      </c>
      <c r="P2" s="24" t="s">
        <v>12</v>
      </c>
      <c r="Q2" s="24" t="s">
        <v>39</v>
      </c>
      <c r="R2" s="24" t="s">
        <v>13</v>
      </c>
      <c r="S2" s="24" t="s">
        <v>39</v>
      </c>
      <c r="T2" s="25" t="s">
        <v>6</v>
      </c>
    </row>
    <row r="3" spans="1:20">
      <c r="A3" s="54">
        <v>1</v>
      </c>
      <c r="B3" s="26" t="s">
        <v>92</v>
      </c>
      <c r="C3" s="27" t="s">
        <v>93</v>
      </c>
      <c r="D3" s="28">
        <v>1965</v>
      </c>
      <c r="E3" s="28">
        <v>435</v>
      </c>
      <c r="F3" s="28" t="s">
        <v>16</v>
      </c>
      <c r="G3" s="28" t="s">
        <v>90</v>
      </c>
      <c r="H3" s="28">
        <v>20</v>
      </c>
      <c r="I3" s="28">
        <v>2.5</v>
      </c>
      <c r="J3" s="28">
        <v>20</v>
      </c>
      <c r="K3" s="28">
        <v>2.5</v>
      </c>
      <c r="L3" s="28">
        <v>17</v>
      </c>
      <c r="M3" s="28">
        <v>2.5</v>
      </c>
      <c r="N3" s="51">
        <v>0</v>
      </c>
      <c r="O3" s="28"/>
      <c r="P3" s="28">
        <v>20</v>
      </c>
      <c r="Q3" s="28">
        <v>2.5</v>
      </c>
      <c r="R3" s="28">
        <v>20</v>
      </c>
      <c r="S3" s="28">
        <v>2.5</v>
      </c>
      <c r="T3" s="29">
        <f>SUM(H3+I3+J3+K3+L3+M3+N3+O3+P3+Q3+R3+S3)</f>
        <v>109.5</v>
      </c>
    </row>
    <row r="4" spans="1:20">
      <c r="A4" s="53">
        <v>2</v>
      </c>
      <c r="B4" s="30" t="s">
        <v>94</v>
      </c>
      <c r="C4" s="3" t="s">
        <v>93</v>
      </c>
      <c r="D4" s="2">
        <v>1961</v>
      </c>
      <c r="E4" s="2">
        <v>311</v>
      </c>
      <c r="F4" s="2" t="s">
        <v>95</v>
      </c>
      <c r="G4" s="2" t="s">
        <v>60</v>
      </c>
      <c r="H4" s="2">
        <v>17</v>
      </c>
      <c r="I4" s="2">
        <v>3</v>
      </c>
      <c r="J4" s="2">
        <v>17</v>
      </c>
      <c r="K4" s="2">
        <v>3</v>
      </c>
      <c r="L4" s="2">
        <v>20</v>
      </c>
      <c r="M4" s="2">
        <v>3</v>
      </c>
      <c r="N4" s="47">
        <v>0</v>
      </c>
      <c r="O4" s="2"/>
      <c r="P4" s="2">
        <v>17</v>
      </c>
      <c r="Q4" s="2">
        <v>3</v>
      </c>
      <c r="R4" s="2">
        <v>17</v>
      </c>
      <c r="S4" s="2">
        <v>3</v>
      </c>
      <c r="T4" s="9">
        <f>SUM(H4+I4+J4+K4+L4+M4+N4+O4+P4+Q4+R4+S4)</f>
        <v>103</v>
      </c>
    </row>
    <row r="5" spans="1:20">
      <c r="A5" s="52">
        <v>3</v>
      </c>
      <c r="B5" s="30" t="s">
        <v>98</v>
      </c>
      <c r="C5" s="3" t="s">
        <v>99</v>
      </c>
      <c r="D5" s="2">
        <v>1960</v>
      </c>
      <c r="E5" s="2">
        <v>225</v>
      </c>
      <c r="F5" s="2" t="s">
        <v>51</v>
      </c>
      <c r="G5" s="2" t="s">
        <v>90</v>
      </c>
      <c r="H5" s="2">
        <v>13</v>
      </c>
      <c r="I5" s="2">
        <v>3</v>
      </c>
      <c r="J5" s="2">
        <v>13</v>
      </c>
      <c r="K5" s="2">
        <v>3</v>
      </c>
      <c r="L5" s="47">
        <v>0</v>
      </c>
      <c r="M5" s="2"/>
      <c r="N5" s="2">
        <v>20</v>
      </c>
      <c r="O5" s="2">
        <v>3</v>
      </c>
      <c r="P5" s="2">
        <v>11</v>
      </c>
      <c r="Q5" s="2">
        <v>3</v>
      </c>
      <c r="R5" s="2">
        <v>15</v>
      </c>
      <c r="S5" s="2">
        <v>3</v>
      </c>
      <c r="T5" s="9">
        <f>SUM(H5+I5+J5+K5+L5+M5+N5+O5+P5+Q5+R5+S5)</f>
        <v>87</v>
      </c>
    </row>
    <row r="6" spans="1:20">
      <c r="A6" s="21">
        <v>4</v>
      </c>
      <c r="B6" s="30" t="s">
        <v>102</v>
      </c>
      <c r="C6" s="3" t="s">
        <v>103</v>
      </c>
      <c r="D6" s="2">
        <v>1966</v>
      </c>
      <c r="E6" s="2">
        <v>278</v>
      </c>
      <c r="F6" s="2" t="s">
        <v>56</v>
      </c>
      <c r="G6" s="2" t="s">
        <v>91</v>
      </c>
      <c r="H6" s="47">
        <v>10</v>
      </c>
      <c r="I6" s="47">
        <v>2.5</v>
      </c>
      <c r="J6" s="2">
        <v>15</v>
      </c>
      <c r="K6" s="2">
        <v>2.5</v>
      </c>
      <c r="L6" s="2">
        <v>13</v>
      </c>
      <c r="M6" s="2">
        <v>2.5</v>
      </c>
      <c r="N6" s="2">
        <v>15</v>
      </c>
      <c r="O6" s="2">
        <v>2.5</v>
      </c>
      <c r="P6" s="2">
        <v>15</v>
      </c>
      <c r="Q6" s="2">
        <v>2.5</v>
      </c>
      <c r="R6" s="2">
        <v>13</v>
      </c>
      <c r="S6" s="2">
        <v>3</v>
      </c>
      <c r="T6" s="9">
        <f>SUM(H6+I6+J6+K6+L6+M6+N6+O6+P6+Q6+R6+S6)-H6-I6</f>
        <v>84</v>
      </c>
    </row>
    <row r="7" spans="1:20">
      <c r="A7" s="21">
        <v>5</v>
      </c>
      <c r="B7" s="30" t="s">
        <v>100</v>
      </c>
      <c r="C7" s="3" t="s">
        <v>101</v>
      </c>
      <c r="D7" s="2">
        <v>1959</v>
      </c>
      <c r="E7" s="2">
        <v>266</v>
      </c>
      <c r="F7" s="2" t="s">
        <v>51</v>
      </c>
      <c r="G7" s="2" t="s">
        <v>90</v>
      </c>
      <c r="H7" s="2">
        <v>11</v>
      </c>
      <c r="I7" s="2">
        <v>3.5</v>
      </c>
      <c r="J7" s="61">
        <v>0</v>
      </c>
      <c r="K7" s="61"/>
      <c r="L7" s="61">
        <v>0</v>
      </c>
      <c r="M7" s="2"/>
      <c r="N7" s="2">
        <v>17</v>
      </c>
      <c r="O7" s="2">
        <v>3.5</v>
      </c>
      <c r="P7" s="61">
        <v>0</v>
      </c>
      <c r="Q7" s="47"/>
      <c r="R7" s="47">
        <v>0</v>
      </c>
      <c r="S7" s="2"/>
      <c r="T7" s="9">
        <f t="shared" ref="T7:T17" si="0">SUM(H7+I7+J7+K7+L7+M7+N7+O7+P7+Q7+R7+S7)</f>
        <v>35</v>
      </c>
    </row>
    <row r="8" spans="1:20">
      <c r="A8" s="21">
        <v>6</v>
      </c>
      <c r="B8" s="30" t="s">
        <v>104</v>
      </c>
      <c r="C8" s="3" t="s">
        <v>105</v>
      </c>
      <c r="D8" s="2">
        <v>1962</v>
      </c>
      <c r="E8" s="2">
        <v>215</v>
      </c>
      <c r="F8" s="2" t="s">
        <v>106</v>
      </c>
      <c r="G8" s="2" t="s">
        <v>60</v>
      </c>
      <c r="H8" s="2">
        <v>9</v>
      </c>
      <c r="I8" s="2">
        <v>3</v>
      </c>
      <c r="J8" s="61">
        <v>0</v>
      </c>
      <c r="K8" s="61"/>
      <c r="L8" s="61">
        <v>0</v>
      </c>
      <c r="M8" s="2"/>
      <c r="N8" s="61">
        <v>0</v>
      </c>
      <c r="O8" s="2"/>
      <c r="P8" s="47">
        <v>0</v>
      </c>
      <c r="Q8" s="2"/>
      <c r="R8" s="2">
        <v>11</v>
      </c>
      <c r="S8" s="2">
        <v>3</v>
      </c>
      <c r="T8" s="9">
        <f t="shared" si="0"/>
        <v>26</v>
      </c>
    </row>
    <row r="9" spans="1:20">
      <c r="A9" s="21">
        <v>7</v>
      </c>
      <c r="B9" s="30" t="s">
        <v>96</v>
      </c>
      <c r="C9" s="3" t="s">
        <v>97</v>
      </c>
      <c r="D9" s="2">
        <v>1957</v>
      </c>
      <c r="E9" s="2">
        <v>925</v>
      </c>
      <c r="F9" s="2" t="s">
        <v>16</v>
      </c>
      <c r="G9" s="2" t="s">
        <v>90</v>
      </c>
      <c r="H9" s="2">
        <v>15</v>
      </c>
      <c r="I9" s="2">
        <v>3.5</v>
      </c>
      <c r="J9" s="61">
        <v>0</v>
      </c>
      <c r="K9" s="61"/>
      <c r="L9" s="61">
        <v>0</v>
      </c>
      <c r="M9" s="2"/>
      <c r="N9" s="61">
        <v>0</v>
      </c>
      <c r="O9" s="2"/>
      <c r="P9" s="61">
        <v>0</v>
      </c>
      <c r="Q9" s="47"/>
      <c r="R9" s="47">
        <v>0</v>
      </c>
      <c r="S9" s="2"/>
      <c r="T9" s="9">
        <f t="shared" si="0"/>
        <v>18.5</v>
      </c>
    </row>
    <row r="10" spans="1:20">
      <c r="A10" s="21">
        <v>8</v>
      </c>
      <c r="B10" s="30" t="s">
        <v>207</v>
      </c>
      <c r="C10" s="3" t="s">
        <v>208</v>
      </c>
      <c r="D10" s="2">
        <v>1959</v>
      </c>
      <c r="E10" s="2">
        <v>283</v>
      </c>
      <c r="F10" s="2" t="s">
        <v>51</v>
      </c>
      <c r="G10" s="2" t="s">
        <v>209</v>
      </c>
      <c r="H10" s="61">
        <v>0</v>
      </c>
      <c r="I10" s="61"/>
      <c r="J10" s="61">
        <v>0</v>
      </c>
      <c r="K10" s="2"/>
      <c r="L10" s="2">
        <v>15</v>
      </c>
      <c r="M10" s="2">
        <v>3.5</v>
      </c>
      <c r="N10" s="61">
        <v>0</v>
      </c>
      <c r="O10" s="2"/>
      <c r="P10" s="61">
        <v>0</v>
      </c>
      <c r="Q10" s="47"/>
      <c r="R10" s="47">
        <v>0</v>
      </c>
      <c r="S10" s="2"/>
      <c r="T10" s="9">
        <f t="shared" si="0"/>
        <v>18.5</v>
      </c>
    </row>
    <row r="11" spans="1:20">
      <c r="A11" s="21">
        <v>9</v>
      </c>
      <c r="B11" s="30" t="s">
        <v>235</v>
      </c>
      <c r="C11" s="3" t="s">
        <v>83</v>
      </c>
      <c r="D11" s="2">
        <v>1958</v>
      </c>
      <c r="E11" s="2">
        <v>213</v>
      </c>
      <c r="F11" s="2" t="s">
        <v>106</v>
      </c>
      <c r="G11" s="2" t="s">
        <v>209</v>
      </c>
      <c r="H11" s="61">
        <v>0</v>
      </c>
      <c r="I11" s="61"/>
      <c r="J11" s="61">
        <v>0</v>
      </c>
      <c r="K11" s="2"/>
      <c r="L11" s="61">
        <v>0</v>
      </c>
      <c r="M11" s="2"/>
      <c r="N11" s="61">
        <v>0</v>
      </c>
      <c r="O11" s="2"/>
      <c r="P11" s="2">
        <v>13</v>
      </c>
      <c r="Q11" s="2">
        <v>3.5</v>
      </c>
      <c r="R11" s="2">
        <v>0</v>
      </c>
      <c r="S11" s="2"/>
      <c r="T11" s="9">
        <f t="shared" si="0"/>
        <v>16.5</v>
      </c>
    </row>
    <row r="12" spans="1:20">
      <c r="A12" s="21">
        <v>10</v>
      </c>
      <c r="B12" s="30" t="s">
        <v>211</v>
      </c>
      <c r="C12" s="3" t="s">
        <v>212</v>
      </c>
      <c r="D12" s="2">
        <v>1955</v>
      </c>
      <c r="E12" s="2">
        <v>280</v>
      </c>
      <c r="F12" s="2" t="s">
        <v>210</v>
      </c>
      <c r="G12" s="2" t="s">
        <v>68</v>
      </c>
      <c r="H12" s="61">
        <v>0</v>
      </c>
      <c r="I12" s="61"/>
      <c r="J12" s="61">
        <v>0</v>
      </c>
      <c r="K12" s="2"/>
      <c r="L12" s="2">
        <v>10</v>
      </c>
      <c r="M12" s="2">
        <v>4</v>
      </c>
      <c r="N12" s="61">
        <v>0</v>
      </c>
      <c r="O12" s="2"/>
      <c r="P12" s="61">
        <v>0</v>
      </c>
      <c r="Q12" s="47"/>
      <c r="R12" s="47">
        <v>0</v>
      </c>
      <c r="S12" s="2"/>
      <c r="T12" s="9">
        <f t="shared" si="0"/>
        <v>14</v>
      </c>
    </row>
    <row r="13" spans="1:20">
      <c r="A13" s="21">
        <v>11</v>
      </c>
      <c r="B13" s="30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9">
        <f t="shared" si="0"/>
        <v>0</v>
      </c>
    </row>
    <row r="14" spans="1:20">
      <c r="A14" s="21">
        <v>12</v>
      </c>
      <c r="B14" s="30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9">
        <f t="shared" si="0"/>
        <v>0</v>
      </c>
    </row>
    <row r="15" spans="1:20">
      <c r="A15" s="21">
        <v>13</v>
      </c>
      <c r="B15" s="30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9">
        <f t="shared" si="0"/>
        <v>0</v>
      </c>
    </row>
    <row r="16" spans="1:20">
      <c r="A16" s="21">
        <v>14</v>
      </c>
      <c r="B16" s="30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9">
        <f t="shared" si="0"/>
        <v>0</v>
      </c>
    </row>
    <row r="17" spans="1:20" ht="15.75" thickBot="1">
      <c r="A17" s="22">
        <v>15</v>
      </c>
      <c r="B17" s="31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19">
        <f t="shared" si="0"/>
        <v>0</v>
      </c>
    </row>
  </sheetData>
  <sheetProtection password="AED0" sheet="1" objects="1" scenarios="1"/>
  <sortState ref="B3:T17">
    <sortCondition descending="1" ref="T3:T17"/>
  </sortState>
  <mergeCells count="1">
    <mergeCell ref="A1:T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9"/>
  <sheetViews>
    <sheetView workbookViewId="0">
      <selection activeCell="U25" sqref="U25"/>
    </sheetView>
  </sheetViews>
  <sheetFormatPr defaultRowHeight="15"/>
  <cols>
    <col min="1" max="1" width="9.140625" style="1"/>
    <col min="2" max="2" width="12" bestFit="1" customWidth="1"/>
    <col min="3" max="3" width="12.7109375" bestFit="1" customWidth="1"/>
    <col min="4" max="4" width="9.140625" style="1"/>
    <col min="5" max="5" width="6.7109375" style="1" customWidth="1"/>
    <col min="6" max="6" width="18.28515625" bestFit="1" customWidth="1"/>
    <col min="7" max="7" width="9.140625" style="1"/>
    <col min="9" max="9" width="4.28515625" customWidth="1"/>
    <col min="11" max="11" width="4" bestFit="1" customWidth="1"/>
    <col min="13" max="13" width="4" style="1" bestFit="1" customWidth="1"/>
    <col min="15" max="15" width="3.5703125" customWidth="1"/>
    <col min="17" max="17" width="4" bestFit="1" customWidth="1"/>
    <col min="19" max="19" width="4" bestFit="1" customWidth="1"/>
  </cols>
  <sheetData>
    <row r="1" spans="1:20" s="10" customFormat="1" ht="34.5" customHeight="1" thickBot="1">
      <c r="A1" s="65" t="s">
        <v>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8"/>
    </row>
    <row r="2" spans="1:20" ht="81" thickBot="1">
      <c r="A2" s="14" t="s">
        <v>0</v>
      </c>
      <c r="B2" s="35" t="s">
        <v>1</v>
      </c>
      <c r="C2" s="35" t="s">
        <v>2</v>
      </c>
      <c r="D2" s="35" t="s">
        <v>38</v>
      </c>
      <c r="E2" s="35" t="s">
        <v>5</v>
      </c>
      <c r="F2" s="35" t="s">
        <v>3</v>
      </c>
      <c r="G2" s="35" t="s">
        <v>4</v>
      </c>
      <c r="H2" s="36" t="s">
        <v>9</v>
      </c>
      <c r="I2" s="36" t="s">
        <v>39</v>
      </c>
      <c r="J2" s="36" t="s">
        <v>14</v>
      </c>
      <c r="K2" s="36" t="s">
        <v>39</v>
      </c>
      <c r="L2" s="36" t="s">
        <v>10</v>
      </c>
      <c r="M2" s="36" t="s">
        <v>39</v>
      </c>
      <c r="N2" s="36" t="s">
        <v>11</v>
      </c>
      <c r="O2" s="36" t="s">
        <v>39</v>
      </c>
      <c r="P2" s="36" t="s">
        <v>12</v>
      </c>
      <c r="Q2" s="36" t="s">
        <v>39</v>
      </c>
      <c r="R2" s="36" t="s">
        <v>13</v>
      </c>
      <c r="S2" s="36" t="s">
        <v>39</v>
      </c>
      <c r="T2" s="37" t="s">
        <v>6</v>
      </c>
    </row>
    <row r="3" spans="1:20">
      <c r="A3" s="54">
        <v>1</v>
      </c>
      <c r="B3" s="26" t="s">
        <v>107</v>
      </c>
      <c r="C3" s="27" t="s">
        <v>105</v>
      </c>
      <c r="D3" s="28">
        <v>1965</v>
      </c>
      <c r="E3" s="28">
        <v>486</v>
      </c>
      <c r="F3" s="28" t="s">
        <v>16</v>
      </c>
      <c r="G3" s="28" t="s">
        <v>65</v>
      </c>
      <c r="H3" s="28">
        <v>20</v>
      </c>
      <c r="I3" s="28">
        <v>2.5</v>
      </c>
      <c r="J3" s="28">
        <v>20</v>
      </c>
      <c r="K3" s="28">
        <v>2.5</v>
      </c>
      <c r="L3" s="28">
        <v>20</v>
      </c>
      <c r="M3" s="28">
        <v>2.5</v>
      </c>
      <c r="N3" s="51">
        <v>0</v>
      </c>
      <c r="O3" s="28"/>
      <c r="P3" s="28">
        <v>17</v>
      </c>
      <c r="Q3" s="28">
        <v>2.5</v>
      </c>
      <c r="R3" s="28">
        <v>17</v>
      </c>
      <c r="S3" s="28">
        <v>2.5</v>
      </c>
      <c r="T3" s="29">
        <f>SUM(H3+I3+J3+K3+L3+M3+N3+O3+P3+Q3+R3+S3)</f>
        <v>106.5</v>
      </c>
    </row>
    <row r="4" spans="1:20">
      <c r="A4" s="53">
        <v>2</v>
      </c>
      <c r="B4" s="30" t="s">
        <v>109</v>
      </c>
      <c r="C4" s="3" t="s">
        <v>121</v>
      </c>
      <c r="D4" s="2">
        <v>1974</v>
      </c>
      <c r="E4" s="2">
        <v>221</v>
      </c>
      <c r="F4" s="2" t="s">
        <v>127</v>
      </c>
      <c r="G4" s="2" t="s">
        <v>132</v>
      </c>
      <c r="H4" s="47">
        <v>15</v>
      </c>
      <c r="I4" s="47">
        <v>1</v>
      </c>
      <c r="J4" s="2">
        <v>17</v>
      </c>
      <c r="K4" s="2">
        <v>1</v>
      </c>
      <c r="L4" s="2">
        <v>15</v>
      </c>
      <c r="M4" s="2">
        <v>1</v>
      </c>
      <c r="N4" s="2">
        <v>17</v>
      </c>
      <c r="O4" s="2">
        <v>1</v>
      </c>
      <c r="P4" s="2">
        <v>15</v>
      </c>
      <c r="Q4" s="2">
        <v>1</v>
      </c>
      <c r="R4" s="2">
        <v>15</v>
      </c>
      <c r="S4" s="2">
        <v>1</v>
      </c>
      <c r="T4" s="9">
        <f>SUM(H4+I4+J4+K4+L4+M4+N4+O4+P4+Q4+R4+S4)-H4-I4</f>
        <v>84</v>
      </c>
    </row>
    <row r="5" spans="1:20">
      <c r="A5" s="52">
        <v>3</v>
      </c>
      <c r="B5" s="30" t="s">
        <v>111</v>
      </c>
      <c r="C5" s="3" t="s">
        <v>123</v>
      </c>
      <c r="D5" s="2">
        <v>1970</v>
      </c>
      <c r="E5" s="2">
        <v>516</v>
      </c>
      <c r="F5" s="2" t="s">
        <v>127</v>
      </c>
      <c r="G5" s="3" t="s">
        <v>135</v>
      </c>
      <c r="H5" s="2">
        <v>11</v>
      </c>
      <c r="I5" s="2">
        <v>2</v>
      </c>
      <c r="J5" s="47">
        <v>10</v>
      </c>
      <c r="K5" s="47">
        <v>2</v>
      </c>
      <c r="L5" s="2">
        <v>10</v>
      </c>
      <c r="M5" s="2">
        <v>2</v>
      </c>
      <c r="N5" s="2">
        <v>13</v>
      </c>
      <c r="O5" s="2">
        <v>2</v>
      </c>
      <c r="P5" s="2">
        <v>11</v>
      </c>
      <c r="Q5" s="2">
        <v>2</v>
      </c>
      <c r="R5" s="2">
        <v>13</v>
      </c>
      <c r="S5" s="2">
        <v>2</v>
      </c>
      <c r="T5" s="9">
        <f>SUM(H5+I5+J5+K5+L5+M5+N5+O5+P5+Q5+R5+S5)-J5-K5</f>
        <v>68</v>
      </c>
    </row>
    <row r="6" spans="1:20">
      <c r="A6" s="21">
        <v>4</v>
      </c>
      <c r="B6" s="30" t="s">
        <v>108</v>
      </c>
      <c r="C6" s="3" t="s">
        <v>121</v>
      </c>
      <c r="D6" s="2">
        <v>1963</v>
      </c>
      <c r="E6" s="2">
        <v>910</v>
      </c>
      <c r="F6" s="2" t="s">
        <v>126</v>
      </c>
      <c r="G6" s="2" t="s">
        <v>134</v>
      </c>
      <c r="H6" s="2">
        <v>17</v>
      </c>
      <c r="I6" s="2">
        <v>3</v>
      </c>
      <c r="J6" s="61">
        <v>0</v>
      </c>
      <c r="K6" s="2"/>
      <c r="L6" s="2">
        <v>17</v>
      </c>
      <c r="M6" s="2">
        <v>3</v>
      </c>
      <c r="N6" s="2">
        <v>20</v>
      </c>
      <c r="O6" s="2">
        <v>3</v>
      </c>
      <c r="P6" s="61">
        <v>0</v>
      </c>
      <c r="Q6" s="47"/>
      <c r="R6" s="47">
        <v>0</v>
      </c>
      <c r="S6" s="2"/>
      <c r="T6" s="9">
        <f t="shared" ref="T6:T19" si="0">SUM(H6+I6+J6+K6+L6+M6+N6+O6+P6+Q6+R6+S6)</f>
        <v>63</v>
      </c>
    </row>
    <row r="7" spans="1:20">
      <c r="A7" s="21">
        <v>5</v>
      </c>
      <c r="B7" s="30" t="s">
        <v>110</v>
      </c>
      <c r="C7" s="3" t="s">
        <v>83</v>
      </c>
      <c r="D7" s="2">
        <v>1962</v>
      </c>
      <c r="E7" s="2">
        <v>727</v>
      </c>
      <c r="F7" s="2" t="s">
        <v>16</v>
      </c>
      <c r="G7" s="2" t="s">
        <v>133</v>
      </c>
      <c r="H7" s="2">
        <v>13</v>
      </c>
      <c r="I7" s="2">
        <v>3</v>
      </c>
      <c r="J7" s="2">
        <v>11</v>
      </c>
      <c r="K7" s="2">
        <v>3</v>
      </c>
      <c r="L7" s="2">
        <v>11</v>
      </c>
      <c r="M7" s="2">
        <v>3</v>
      </c>
      <c r="N7" s="61">
        <v>0</v>
      </c>
      <c r="O7" s="2"/>
      <c r="P7" s="2">
        <v>13</v>
      </c>
      <c r="Q7" s="2">
        <v>3</v>
      </c>
      <c r="R7" s="47">
        <v>0</v>
      </c>
      <c r="S7" s="2"/>
      <c r="T7" s="9">
        <f t="shared" si="0"/>
        <v>60</v>
      </c>
    </row>
    <row r="8" spans="1:20">
      <c r="A8" s="21">
        <v>7</v>
      </c>
      <c r="B8" s="30" t="s">
        <v>194</v>
      </c>
      <c r="C8" s="3" t="s">
        <v>236</v>
      </c>
      <c r="D8" s="2">
        <v>1976</v>
      </c>
      <c r="E8" s="2">
        <v>533</v>
      </c>
      <c r="F8" s="2" t="s">
        <v>195</v>
      </c>
      <c r="G8" s="32" t="s">
        <v>135</v>
      </c>
      <c r="H8" s="61">
        <v>0</v>
      </c>
      <c r="I8" s="61"/>
      <c r="J8" s="61">
        <v>0</v>
      </c>
      <c r="K8" s="61"/>
      <c r="L8" s="61">
        <v>0</v>
      </c>
      <c r="M8" s="2"/>
      <c r="N8" s="47">
        <v>0</v>
      </c>
      <c r="O8" s="2"/>
      <c r="P8" s="2">
        <v>20</v>
      </c>
      <c r="Q8" s="2">
        <v>1</v>
      </c>
      <c r="R8" s="2">
        <v>20</v>
      </c>
      <c r="S8" s="2">
        <v>1</v>
      </c>
      <c r="T8" s="9">
        <f t="shared" si="0"/>
        <v>42</v>
      </c>
    </row>
    <row r="9" spans="1:20">
      <c r="A9" s="21">
        <v>6</v>
      </c>
      <c r="B9" s="30" t="s">
        <v>115</v>
      </c>
      <c r="C9" s="3" t="s">
        <v>124</v>
      </c>
      <c r="D9" s="2">
        <v>1987</v>
      </c>
      <c r="E9" s="2">
        <v>723</v>
      </c>
      <c r="F9" s="2" t="s">
        <v>129</v>
      </c>
      <c r="G9" s="3" t="s">
        <v>136</v>
      </c>
      <c r="H9" s="2">
        <v>7</v>
      </c>
      <c r="I9" s="2">
        <v>-3</v>
      </c>
      <c r="J9" s="2">
        <v>5</v>
      </c>
      <c r="K9" s="2">
        <v>-3</v>
      </c>
      <c r="L9" s="47">
        <v>0</v>
      </c>
      <c r="M9" s="2"/>
      <c r="N9" s="2">
        <v>11</v>
      </c>
      <c r="O9" s="2">
        <v>-3</v>
      </c>
      <c r="P9" s="2">
        <v>10</v>
      </c>
      <c r="Q9" s="2">
        <v>-3</v>
      </c>
      <c r="R9" s="2">
        <v>11</v>
      </c>
      <c r="S9" s="2">
        <v>-3</v>
      </c>
      <c r="T9" s="9">
        <f t="shared" si="0"/>
        <v>29</v>
      </c>
    </row>
    <row r="10" spans="1:20">
      <c r="A10" s="21">
        <v>8</v>
      </c>
      <c r="B10" s="30" t="s">
        <v>117</v>
      </c>
      <c r="C10" s="3" t="s">
        <v>80</v>
      </c>
      <c r="D10" s="2">
        <v>1956</v>
      </c>
      <c r="E10" s="2">
        <v>301</v>
      </c>
      <c r="F10" s="2" t="s">
        <v>131</v>
      </c>
      <c r="G10" s="3" t="s">
        <v>68</v>
      </c>
      <c r="H10" s="2">
        <v>5</v>
      </c>
      <c r="I10" s="2">
        <v>3.5</v>
      </c>
      <c r="J10" s="2">
        <v>2</v>
      </c>
      <c r="K10" s="2">
        <v>3.5</v>
      </c>
      <c r="L10" s="61">
        <v>0</v>
      </c>
      <c r="M10" s="61"/>
      <c r="N10" s="61">
        <v>0</v>
      </c>
      <c r="O10" s="2"/>
      <c r="P10" s="2">
        <v>9</v>
      </c>
      <c r="Q10" s="2">
        <v>3.5</v>
      </c>
      <c r="R10" s="47">
        <v>0</v>
      </c>
      <c r="S10" s="2"/>
      <c r="T10" s="9">
        <f t="shared" si="0"/>
        <v>26.5</v>
      </c>
    </row>
    <row r="11" spans="1:20">
      <c r="A11" s="21">
        <v>10</v>
      </c>
      <c r="B11" s="30" t="s">
        <v>119</v>
      </c>
      <c r="C11" s="3" t="s">
        <v>120</v>
      </c>
      <c r="D11" s="2">
        <v>1963</v>
      </c>
      <c r="E11" s="2">
        <v>220</v>
      </c>
      <c r="F11" s="2" t="s">
        <v>20</v>
      </c>
      <c r="G11" s="3" t="s">
        <v>81</v>
      </c>
      <c r="H11" s="2">
        <v>3</v>
      </c>
      <c r="I11" s="2">
        <v>3</v>
      </c>
      <c r="J11" s="61">
        <v>0</v>
      </c>
      <c r="K11" s="61"/>
      <c r="L11" s="61">
        <v>0</v>
      </c>
      <c r="M11" s="2"/>
      <c r="N11" s="2">
        <v>15</v>
      </c>
      <c r="O11" s="2">
        <v>3</v>
      </c>
      <c r="P11" s="61">
        <v>0</v>
      </c>
      <c r="Q11" s="2"/>
      <c r="R11" s="47">
        <v>0</v>
      </c>
      <c r="S11" s="2"/>
      <c r="T11" s="9">
        <f t="shared" si="0"/>
        <v>24</v>
      </c>
    </row>
    <row r="12" spans="1:20">
      <c r="A12" s="21">
        <v>11</v>
      </c>
      <c r="B12" s="30" t="s">
        <v>114</v>
      </c>
      <c r="C12" s="3" t="s">
        <v>122</v>
      </c>
      <c r="D12" s="2">
        <v>1959</v>
      </c>
      <c r="E12" s="2">
        <v>519</v>
      </c>
      <c r="F12" s="2" t="s">
        <v>128</v>
      </c>
      <c r="G12" s="3" t="s">
        <v>81</v>
      </c>
      <c r="H12" s="2">
        <v>9</v>
      </c>
      <c r="I12" s="2">
        <v>3.5</v>
      </c>
      <c r="J12" s="2">
        <v>6</v>
      </c>
      <c r="K12" s="2">
        <v>3.5</v>
      </c>
      <c r="L12" s="61">
        <v>0</v>
      </c>
      <c r="M12" s="61"/>
      <c r="N12" s="61">
        <v>0</v>
      </c>
      <c r="O12" s="2"/>
      <c r="P12" s="61">
        <v>0</v>
      </c>
      <c r="Q12" s="2"/>
      <c r="R12" s="47">
        <v>0</v>
      </c>
      <c r="S12" s="2"/>
      <c r="T12" s="9">
        <f t="shared" si="0"/>
        <v>22</v>
      </c>
    </row>
    <row r="13" spans="1:20">
      <c r="A13" s="21">
        <v>12</v>
      </c>
      <c r="B13" s="30" t="s">
        <v>113</v>
      </c>
      <c r="C13" s="3" t="s">
        <v>121</v>
      </c>
      <c r="D13" s="2">
        <v>1962</v>
      </c>
      <c r="E13" s="2">
        <v>303</v>
      </c>
      <c r="F13" s="2" t="s">
        <v>129</v>
      </c>
      <c r="G13" s="3" t="s">
        <v>135</v>
      </c>
      <c r="H13" s="2">
        <v>8</v>
      </c>
      <c r="I13" s="2">
        <v>3</v>
      </c>
      <c r="J13" s="2">
        <v>7</v>
      </c>
      <c r="K13" s="2">
        <v>3</v>
      </c>
      <c r="L13" s="61">
        <v>0</v>
      </c>
      <c r="M13" s="61"/>
      <c r="N13" s="61">
        <v>0</v>
      </c>
      <c r="O13" s="2"/>
      <c r="P13" s="61">
        <v>0</v>
      </c>
      <c r="Q13" s="2"/>
      <c r="R13" s="47">
        <v>0</v>
      </c>
      <c r="S13" s="2"/>
      <c r="T13" s="9">
        <f t="shared" si="0"/>
        <v>21</v>
      </c>
    </row>
    <row r="14" spans="1:20">
      <c r="A14" s="21">
        <v>13</v>
      </c>
      <c r="B14" s="30" t="s">
        <v>112</v>
      </c>
      <c r="C14" s="3" t="s">
        <v>103</v>
      </c>
      <c r="D14" s="2">
        <v>1975</v>
      </c>
      <c r="E14" s="2">
        <v>536</v>
      </c>
      <c r="F14" s="2" t="s">
        <v>127</v>
      </c>
      <c r="G14" s="3" t="s">
        <v>68</v>
      </c>
      <c r="H14" s="2">
        <v>10</v>
      </c>
      <c r="I14" s="2">
        <v>1</v>
      </c>
      <c r="J14" s="2">
        <v>8</v>
      </c>
      <c r="K14" s="2">
        <v>1</v>
      </c>
      <c r="L14" s="61">
        <v>0</v>
      </c>
      <c r="M14" s="61"/>
      <c r="N14" s="61">
        <v>0</v>
      </c>
      <c r="O14" s="2">
        <v>0</v>
      </c>
      <c r="P14" s="61">
        <v>0</v>
      </c>
      <c r="Q14" s="2"/>
      <c r="R14" s="47">
        <v>0</v>
      </c>
      <c r="S14" s="2"/>
      <c r="T14" s="9">
        <f t="shared" si="0"/>
        <v>20</v>
      </c>
    </row>
    <row r="15" spans="1:20">
      <c r="A15" s="21">
        <v>9</v>
      </c>
      <c r="B15" s="30" t="s">
        <v>213</v>
      </c>
      <c r="C15" s="3" t="s">
        <v>214</v>
      </c>
      <c r="D15" s="2">
        <v>1959</v>
      </c>
      <c r="E15" s="2">
        <v>23</v>
      </c>
      <c r="F15" s="2" t="s">
        <v>215</v>
      </c>
      <c r="G15" s="32" t="s">
        <v>68</v>
      </c>
      <c r="H15" s="61">
        <v>0</v>
      </c>
      <c r="I15" s="61"/>
      <c r="J15" s="61">
        <v>0</v>
      </c>
      <c r="K15" s="2"/>
      <c r="L15" s="2">
        <v>13</v>
      </c>
      <c r="M15" s="2">
        <v>3.5</v>
      </c>
      <c r="N15" s="61">
        <v>0</v>
      </c>
      <c r="O15" s="2"/>
      <c r="P15" s="61">
        <v>0</v>
      </c>
      <c r="Q15" s="2"/>
      <c r="R15" s="47">
        <v>0</v>
      </c>
      <c r="S15" s="2"/>
      <c r="T15" s="9">
        <f t="shared" si="0"/>
        <v>16.5</v>
      </c>
    </row>
    <row r="16" spans="1:20">
      <c r="A16" s="6">
        <v>14</v>
      </c>
      <c r="B16" s="3" t="s">
        <v>116</v>
      </c>
      <c r="C16" s="3" t="s">
        <v>25</v>
      </c>
      <c r="D16" s="2">
        <v>1961</v>
      </c>
      <c r="E16" s="2">
        <v>537</v>
      </c>
      <c r="F16" s="2" t="s">
        <v>127</v>
      </c>
      <c r="G16" s="3" t="s">
        <v>68</v>
      </c>
      <c r="H16" s="2">
        <v>6</v>
      </c>
      <c r="I16" s="2">
        <v>3</v>
      </c>
      <c r="J16" s="2">
        <v>4</v>
      </c>
      <c r="K16" s="2">
        <v>3</v>
      </c>
      <c r="L16" s="61">
        <v>0</v>
      </c>
      <c r="M16" s="2"/>
      <c r="N16" s="61">
        <v>0</v>
      </c>
      <c r="O16" s="2">
        <v>0</v>
      </c>
      <c r="P16" s="61">
        <v>0</v>
      </c>
      <c r="Q16" s="2"/>
      <c r="R16" s="47">
        <v>0</v>
      </c>
      <c r="S16" s="2"/>
      <c r="T16" s="9">
        <f t="shared" si="0"/>
        <v>16</v>
      </c>
    </row>
    <row r="17" spans="1:20">
      <c r="A17" s="6">
        <v>15</v>
      </c>
      <c r="B17" s="3" t="s">
        <v>118</v>
      </c>
      <c r="C17" s="3" t="s">
        <v>125</v>
      </c>
      <c r="D17" s="2">
        <v>1955</v>
      </c>
      <c r="E17" s="2">
        <v>274</v>
      </c>
      <c r="F17" s="2" t="s">
        <v>130</v>
      </c>
      <c r="G17" s="3" t="s">
        <v>132</v>
      </c>
      <c r="H17" s="2">
        <v>4</v>
      </c>
      <c r="I17" s="2">
        <v>4</v>
      </c>
      <c r="J17" s="2">
        <v>3</v>
      </c>
      <c r="K17" s="2">
        <v>4</v>
      </c>
      <c r="L17" s="61">
        <v>0</v>
      </c>
      <c r="M17" s="2"/>
      <c r="N17" s="61">
        <v>0</v>
      </c>
      <c r="O17" s="2">
        <v>0</v>
      </c>
      <c r="P17" s="61">
        <v>0</v>
      </c>
      <c r="Q17" s="2"/>
      <c r="R17" s="47">
        <v>0</v>
      </c>
      <c r="S17" s="2"/>
      <c r="T17" s="9">
        <f t="shared" si="0"/>
        <v>15</v>
      </c>
    </row>
    <row r="18" spans="1:20">
      <c r="A18" s="41"/>
      <c r="B18" s="42" t="s">
        <v>190</v>
      </c>
      <c r="C18" s="42" t="s">
        <v>120</v>
      </c>
      <c r="D18" s="43">
        <v>1960</v>
      </c>
      <c r="E18" s="43">
        <v>481</v>
      </c>
      <c r="F18" s="43" t="s">
        <v>166</v>
      </c>
      <c r="G18" s="44" t="s">
        <v>68</v>
      </c>
      <c r="H18" s="43"/>
      <c r="I18" s="43"/>
      <c r="J18" s="43">
        <v>9</v>
      </c>
      <c r="K18" s="43">
        <v>3</v>
      </c>
      <c r="L18" s="63">
        <v>0</v>
      </c>
      <c r="M18" s="43"/>
      <c r="N18" s="63">
        <v>0</v>
      </c>
      <c r="O18" s="43"/>
      <c r="P18" s="63">
        <v>0</v>
      </c>
      <c r="Q18" s="43"/>
      <c r="R18" s="56">
        <v>0</v>
      </c>
      <c r="S18" s="43"/>
      <c r="T18" s="45">
        <f t="shared" si="0"/>
        <v>12</v>
      </c>
    </row>
    <row r="19" spans="1:20" ht="15.75" thickBot="1">
      <c r="A19" s="7">
        <v>16</v>
      </c>
      <c r="B19" s="4" t="s">
        <v>191</v>
      </c>
      <c r="C19" s="4" t="s">
        <v>192</v>
      </c>
      <c r="D19" s="5">
        <v>1982</v>
      </c>
      <c r="E19" s="5">
        <v>277</v>
      </c>
      <c r="F19" s="5" t="s">
        <v>193</v>
      </c>
      <c r="G19" s="33" t="s">
        <v>65</v>
      </c>
      <c r="H19" s="5"/>
      <c r="I19" s="5"/>
      <c r="J19" s="5">
        <v>13</v>
      </c>
      <c r="K19" s="5">
        <v>-2</v>
      </c>
      <c r="L19" s="62">
        <v>0</v>
      </c>
      <c r="M19" s="5"/>
      <c r="N19" s="62">
        <v>0</v>
      </c>
      <c r="O19" s="5"/>
      <c r="P19" s="62">
        <v>0</v>
      </c>
      <c r="Q19" s="5"/>
      <c r="R19" s="57">
        <v>0</v>
      </c>
      <c r="S19" s="5"/>
      <c r="T19" s="19">
        <f t="shared" si="0"/>
        <v>11</v>
      </c>
    </row>
  </sheetData>
  <sheetProtection password="AED0" sheet="1" objects="1" scenarios="1"/>
  <sortState ref="B3:T19">
    <sortCondition descending="1" ref="T3:T19"/>
  </sortState>
  <mergeCells count="1">
    <mergeCell ref="A1:T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H11" sqref="H11"/>
    </sheetView>
  </sheetViews>
  <sheetFormatPr defaultRowHeight="15"/>
  <cols>
    <col min="1" max="1" width="9.140625" style="1"/>
    <col min="2" max="2" width="12" bestFit="1" customWidth="1"/>
    <col min="3" max="3" width="10.85546875" bestFit="1" customWidth="1"/>
    <col min="4" max="4" width="9.140625" style="1"/>
    <col min="5" max="5" width="13.7109375" style="1" bestFit="1" customWidth="1"/>
    <col min="6" max="6" width="11" bestFit="1" customWidth="1"/>
    <col min="7" max="7" width="9.140625" style="1"/>
    <col min="9" max="9" width="4.140625" customWidth="1"/>
    <col min="11" max="11" width="3.5703125" customWidth="1"/>
    <col min="13" max="13" width="4" style="1" bestFit="1" customWidth="1"/>
    <col min="15" max="15" width="4" bestFit="1" customWidth="1"/>
    <col min="17" max="17" width="4" bestFit="1" customWidth="1"/>
    <col min="19" max="19" width="4" bestFit="1" customWidth="1"/>
  </cols>
  <sheetData>
    <row r="1" spans="1:20" s="10" customFormat="1" ht="34.5" customHeight="1" thickBot="1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8"/>
    </row>
    <row r="2" spans="1:20" ht="81" thickBot="1">
      <c r="A2" s="8" t="s">
        <v>0</v>
      </c>
      <c r="B2" s="23" t="s">
        <v>1</v>
      </c>
      <c r="C2" s="23" t="s">
        <v>2</v>
      </c>
      <c r="D2" s="23" t="s">
        <v>38</v>
      </c>
      <c r="E2" s="23" t="s">
        <v>5</v>
      </c>
      <c r="F2" s="23" t="s">
        <v>3</v>
      </c>
      <c r="G2" s="23" t="s">
        <v>4</v>
      </c>
      <c r="H2" s="24" t="s">
        <v>9</v>
      </c>
      <c r="I2" s="24" t="s">
        <v>39</v>
      </c>
      <c r="J2" s="24" t="s">
        <v>14</v>
      </c>
      <c r="K2" s="24" t="s">
        <v>39</v>
      </c>
      <c r="L2" s="24" t="s">
        <v>10</v>
      </c>
      <c r="M2" s="24" t="s">
        <v>39</v>
      </c>
      <c r="N2" s="24" t="s">
        <v>11</v>
      </c>
      <c r="O2" s="24" t="s">
        <v>39</v>
      </c>
      <c r="P2" s="24" t="s">
        <v>12</v>
      </c>
      <c r="Q2" s="24" t="s">
        <v>39</v>
      </c>
      <c r="R2" s="24" t="s">
        <v>13</v>
      </c>
      <c r="S2" s="24" t="s">
        <v>39</v>
      </c>
      <c r="T2" s="25" t="s">
        <v>6</v>
      </c>
    </row>
    <row r="3" spans="1:20">
      <c r="A3" s="54">
        <v>1</v>
      </c>
      <c r="B3" s="26" t="s">
        <v>137</v>
      </c>
      <c r="C3" s="27" t="s">
        <v>62</v>
      </c>
      <c r="D3" s="28">
        <v>1971</v>
      </c>
      <c r="E3" s="28">
        <v>214</v>
      </c>
      <c r="F3" s="28" t="s">
        <v>56</v>
      </c>
      <c r="G3" s="28" t="s">
        <v>135</v>
      </c>
      <c r="H3" s="28">
        <v>20</v>
      </c>
      <c r="I3" s="28">
        <v>2</v>
      </c>
      <c r="J3" s="28">
        <v>20</v>
      </c>
      <c r="K3" s="28">
        <v>2</v>
      </c>
      <c r="L3" s="28">
        <v>20</v>
      </c>
      <c r="M3" s="28">
        <v>2</v>
      </c>
      <c r="N3" s="28">
        <v>17</v>
      </c>
      <c r="O3" s="28">
        <v>2</v>
      </c>
      <c r="P3" s="28">
        <v>20</v>
      </c>
      <c r="Q3" s="28">
        <v>2</v>
      </c>
      <c r="R3" s="51">
        <v>0</v>
      </c>
      <c r="S3" s="28"/>
      <c r="T3" s="29">
        <f>SUM(H3+I3+J3+K3+L3+M3+N3+O3+P3+Q3+R3+S3)</f>
        <v>107</v>
      </c>
    </row>
    <row r="4" spans="1:20">
      <c r="A4" s="53">
        <v>2</v>
      </c>
      <c r="B4" s="30" t="s">
        <v>141</v>
      </c>
      <c r="C4" s="3" t="s">
        <v>142</v>
      </c>
      <c r="D4" s="2">
        <v>1952</v>
      </c>
      <c r="E4" s="2">
        <v>265</v>
      </c>
      <c r="F4" s="2" t="s">
        <v>143</v>
      </c>
      <c r="G4" s="2" t="s">
        <v>135</v>
      </c>
      <c r="H4" s="47">
        <v>13</v>
      </c>
      <c r="I4" s="47">
        <v>4</v>
      </c>
      <c r="J4" s="2">
        <v>13</v>
      </c>
      <c r="K4" s="2">
        <v>4</v>
      </c>
      <c r="L4" s="2">
        <v>15</v>
      </c>
      <c r="M4" s="2">
        <v>4</v>
      </c>
      <c r="N4" s="2">
        <v>15</v>
      </c>
      <c r="O4" s="2">
        <v>4</v>
      </c>
      <c r="P4" s="2">
        <v>13</v>
      </c>
      <c r="Q4" s="2">
        <v>4</v>
      </c>
      <c r="R4" s="2">
        <v>17</v>
      </c>
      <c r="S4" s="2">
        <v>4</v>
      </c>
      <c r="T4" s="9">
        <f>SUM(H4+I4+J4+K4+L4+M4+N4+O4+P4+Q4+R4+S4)-H4-I4</f>
        <v>93</v>
      </c>
    </row>
    <row r="5" spans="1:20">
      <c r="A5" s="52">
        <v>3</v>
      </c>
      <c r="B5" s="30" t="s">
        <v>145</v>
      </c>
      <c r="C5" s="3" t="s">
        <v>146</v>
      </c>
      <c r="D5" s="2">
        <v>1957</v>
      </c>
      <c r="E5" s="2">
        <v>588</v>
      </c>
      <c r="F5" s="2" t="s">
        <v>144</v>
      </c>
      <c r="G5" s="2" t="s">
        <v>68</v>
      </c>
      <c r="H5" s="2">
        <v>11</v>
      </c>
      <c r="I5" s="2">
        <v>3.5</v>
      </c>
      <c r="J5" s="47">
        <v>0</v>
      </c>
      <c r="K5" s="2"/>
      <c r="L5" s="2">
        <v>13</v>
      </c>
      <c r="M5" s="2">
        <v>3.5</v>
      </c>
      <c r="N5" s="2">
        <v>13</v>
      </c>
      <c r="O5" s="2">
        <v>3.5</v>
      </c>
      <c r="P5" s="2">
        <v>15</v>
      </c>
      <c r="Q5" s="2">
        <v>3.5</v>
      </c>
      <c r="R5" s="2">
        <v>15</v>
      </c>
      <c r="S5" s="2">
        <v>3.5</v>
      </c>
      <c r="T5" s="9">
        <f t="shared" ref="T5:T12" si="0">SUM(H5+I5+J5+K5+L5+M5+N5+O5+P5+Q5+R5+S5)</f>
        <v>84.5</v>
      </c>
    </row>
    <row r="6" spans="1:20">
      <c r="A6" s="21">
        <v>4</v>
      </c>
      <c r="B6" s="30" t="s">
        <v>140</v>
      </c>
      <c r="C6" s="3" t="s">
        <v>64</v>
      </c>
      <c r="D6" s="2">
        <v>1969</v>
      </c>
      <c r="E6" s="2">
        <v>575</v>
      </c>
      <c r="F6" s="2" t="s">
        <v>16</v>
      </c>
      <c r="G6" s="2" t="s">
        <v>135</v>
      </c>
      <c r="H6" s="2">
        <v>15</v>
      </c>
      <c r="I6" s="2">
        <v>2</v>
      </c>
      <c r="J6" s="2">
        <v>15</v>
      </c>
      <c r="K6" s="2">
        <v>2</v>
      </c>
      <c r="L6" s="61">
        <v>0</v>
      </c>
      <c r="M6" s="61"/>
      <c r="N6" s="61">
        <v>0</v>
      </c>
      <c r="O6" s="2"/>
      <c r="P6" s="2">
        <v>17</v>
      </c>
      <c r="Q6" s="2">
        <v>2</v>
      </c>
      <c r="R6" s="47">
        <v>0</v>
      </c>
      <c r="S6" s="2"/>
      <c r="T6" s="9">
        <f t="shared" si="0"/>
        <v>53</v>
      </c>
    </row>
    <row r="7" spans="1:20">
      <c r="A7" s="21">
        <v>5</v>
      </c>
      <c r="B7" s="30" t="s">
        <v>219</v>
      </c>
      <c r="C7" s="3" t="s">
        <v>220</v>
      </c>
      <c r="D7" s="2">
        <v>1961</v>
      </c>
      <c r="E7" s="2">
        <v>203</v>
      </c>
      <c r="F7" s="2" t="s">
        <v>51</v>
      </c>
      <c r="G7" s="2" t="s">
        <v>136</v>
      </c>
      <c r="H7" s="61">
        <v>0</v>
      </c>
      <c r="I7" s="61"/>
      <c r="J7" s="61">
        <v>0</v>
      </c>
      <c r="K7" s="2"/>
      <c r="L7" s="2">
        <v>11</v>
      </c>
      <c r="M7" s="2">
        <v>3</v>
      </c>
      <c r="N7" s="2">
        <v>11</v>
      </c>
      <c r="O7" s="2">
        <v>3</v>
      </c>
      <c r="P7" s="61">
        <v>0</v>
      </c>
      <c r="Q7" s="2"/>
      <c r="R7" s="2">
        <v>13</v>
      </c>
      <c r="S7" s="2">
        <v>3</v>
      </c>
      <c r="T7" s="9">
        <f t="shared" si="0"/>
        <v>44</v>
      </c>
    </row>
    <row r="8" spans="1:20">
      <c r="A8" s="21">
        <v>6</v>
      </c>
      <c r="B8" s="30" t="s">
        <v>238</v>
      </c>
      <c r="C8" s="3" t="s">
        <v>239</v>
      </c>
      <c r="D8" s="2">
        <v>1973</v>
      </c>
      <c r="E8" s="2">
        <v>570</v>
      </c>
      <c r="F8" s="2" t="s">
        <v>51</v>
      </c>
      <c r="G8" s="2" t="s">
        <v>135</v>
      </c>
      <c r="H8" s="61">
        <v>0</v>
      </c>
      <c r="I8" s="61"/>
      <c r="J8" s="61">
        <v>0</v>
      </c>
      <c r="K8" s="2"/>
      <c r="L8" s="47">
        <v>0</v>
      </c>
      <c r="M8" s="2"/>
      <c r="N8" s="2">
        <v>20</v>
      </c>
      <c r="O8" s="2">
        <v>1</v>
      </c>
      <c r="P8" s="61">
        <v>0</v>
      </c>
      <c r="Q8" s="2"/>
      <c r="R8" s="2">
        <v>20</v>
      </c>
      <c r="S8" s="2">
        <v>1</v>
      </c>
      <c r="T8" s="9">
        <f t="shared" si="0"/>
        <v>42</v>
      </c>
    </row>
    <row r="9" spans="1:20">
      <c r="A9" s="21">
        <v>7</v>
      </c>
      <c r="B9" s="30" t="s">
        <v>216</v>
      </c>
      <c r="C9" s="3" t="s">
        <v>217</v>
      </c>
      <c r="D9" s="2">
        <v>1959</v>
      </c>
      <c r="E9" s="2">
        <v>237</v>
      </c>
      <c r="F9" s="2" t="s">
        <v>218</v>
      </c>
      <c r="G9" s="2" t="s">
        <v>132</v>
      </c>
      <c r="H9" s="61">
        <v>0</v>
      </c>
      <c r="I9" s="61"/>
      <c r="J9" s="61">
        <v>0</v>
      </c>
      <c r="K9" s="2"/>
      <c r="L9" s="2">
        <v>17</v>
      </c>
      <c r="M9" s="2">
        <v>3.5</v>
      </c>
      <c r="N9" s="61">
        <v>0</v>
      </c>
      <c r="O9" s="47"/>
      <c r="P9" s="61">
        <v>0</v>
      </c>
      <c r="Q9" s="47"/>
      <c r="R9" s="47">
        <v>0</v>
      </c>
      <c r="S9" s="2"/>
      <c r="T9" s="9">
        <f t="shared" si="0"/>
        <v>20.5</v>
      </c>
    </row>
    <row r="10" spans="1:20">
      <c r="A10" s="21">
        <v>8</v>
      </c>
      <c r="B10" s="30" t="s">
        <v>138</v>
      </c>
      <c r="C10" s="3" t="s">
        <v>139</v>
      </c>
      <c r="D10" s="2">
        <v>1969</v>
      </c>
      <c r="E10" s="2">
        <v>584</v>
      </c>
      <c r="F10" s="2" t="s">
        <v>16</v>
      </c>
      <c r="G10" s="2" t="s">
        <v>135</v>
      </c>
      <c r="H10" s="2">
        <v>17</v>
      </c>
      <c r="I10" s="2">
        <v>2</v>
      </c>
      <c r="J10" s="61">
        <v>0</v>
      </c>
      <c r="K10" s="47"/>
      <c r="L10" s="61">
        <v>0</v>
      </c>
      <c r="M10" s="2"/>
      <c r="N10" s="61">
        <v>0</v>
      </c>
      <c r="O10" s="47"/>
      <c r="P10" s="61">
        <v>0</v>
      </c>
      <c r="Q10" s="47"/>
      <c r="R10" s="47">
        <v>0</v>
      </c>
      <c r="S10" s="2"/>
      <c r="T10" s="9">
        <f t="shared" si="0"/>
        <v>19</v>
      </c>
    </row>
    <row r="11" spans="1:20">
      <c r="A11" s="21">
        <v>9</v>
      </c>
      <c r="B11" s="30" t="s">
        <v>194</v>
      </c>
      <c r="C11" s="3" t="s">
        <v>23</v>
      </c>
      <c r="D11" s="2">
        <v>1968</v>
      </c>
      <c r="E11" s="2">
        <v>790</v>
      </c>
      <c r="F11" s="2" t="s">
        <v>195</v>
      </c>
      <c r="G11" s="32" t="s">
        <v>68</v>
      </c>
      <c r="H11" s="61">
        <v>0</v>
      </c>
      <c r="I11" s="2"/>
      <c r="J11" s="2">
        <v>17</v>
      </c>
      <c r="K11" s="2">
        <v>2</v>
      </c>
      <c r="L11" s="61">
        <v>0</v>
      </c>
      <c r="M11" s="2"/>
      <c r="N11" s="61">
        <v>0</v>
      </c>
      <c r="O11" s="47"/>
      <c r="P11" s="61">
        <v>0</v>
      </c>
      <c r="Q11" s="47"/>
      <c r="R11" s="47">
        <v>0</v>
      </c>
      <c r="S11" s="2"/>
      <c r="T11" s="9">
        <f t="shared" si="0"/>
        <v>19</v>
      </c>
    </row>
    <row r="12" spans="1:20">
      <c r="A12" s="21">
        <v>10</v>
      </c>
      <c r="B12" s="30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9">
        <f t="shared" si="0"/>
        <v>0</v>
      </c>
    </row>
    <row r="13" spans="1:20">
      <c r="A13" s="21">
        <v>11</v>
      </c>
      <c r="B13" s="30"/>
      <c r="C13" s="3"/>
      <c r="D13" s="2"/>
      <c r="E13" s="2"/>
      <c r="F13" s="2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9">
        <f t="shared" ref="T13:T17" si="1">SUM(H13+I13+J13+K13+L13+M13+N13+O13+P13+Q13+R13+S13)</f>
        <v>0</v>
      </c>
    </row>
    <row r="14" spans="1:20">
      <c r="A14" s="21">
        <v>12</v>
      </c>
      <c r="B14" s="30"/>
      <c r="C14" s="3"/>
      <c r="D14" s="2"/>
      <c r="E14" s="2"/>
      <c r="F14" s="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9">
        <f t="shared" si="1"/>
        <v>0</v>
      </c>
    </row>
    <row r="15" spans="1:20">
      <c r="A15" s="21">
        <v>13</v>
      </c>
      <c r="B15" s="30"/>
      <c r="C15" s="3"/>
      <c r="D15" s="2"/>
      <c r="E15" s="2"/>
      <c r="F15" s="2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9">
        <f t="shared" si="1"/>
        <v>0</v>
      </c>
    </row>
    <row r="16" spans="1:20">
      <c r="A16" s="21">
        <v>14</v>
      </c>
      <c r="B16" s="30"/>
      <c r="C16" s="3"/>
      <c r="D16" s="2"/>
      <c r="E16" s="2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9">
        <f t="shared" si="1"/>
        <v>0</v>
      </c>
    </row>
    <row r="17" spans="1:20" ht="15.75" thickBot="1">
      <c r="A17" s="22">
        <v>15</v>
      </c>
      <c r="B17" s="31"/>
      <c r="C17" s="4"/>
      <c r="D17" s="5"/>
      <c r="E17" s="5"/>
      <c r="F17" s="5"/>
      <c r="G17" s="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19">
        <f t="shared" si="1"/>
        <v>0</v>
      </c>
    </row>
  </sheetData>
  <sheetProtection password="AED0" sheet="1" objects="1" scenarios="1"/>
  <sortState ref="B3:T12">
    <sortCondition descending="1" ref="T3:T12"/>
  </sortState>
  <mergeCells count="1">
    <mergeCell ref="A1:T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2"/>
  <sheetViews>
    <sheetView workbookViewId="0">
      <selection activeCell="U8" sqref="U8"/>
    </sheetView>
  </sheetViews>
  <sheetFormatPr defaultRowHeight="15"/>
  <cols>
    <col min="1" max="1" width="9.140625" style="1"/>
    <col min="2" max="2" width="12" bestFit="1" customWidth="1"/>
    <col min="3" max="3" width="10.85546875" bestFit="1" customWidth="1"/>
    <col min="4" max="4" width="9.140625" style="1"/>
    <col min="5" max="5" width="13.7109375" style="1" bestFit="1" customWidth="1"/>
    <col min="6" max="6" width="13.7109375" bestFit="1" customWidth="1"/>
    <col min="7" max="7" width="10.85546875" style="1" bestFit="1" customWidth="1"/>
    <col min="9" max="9" width="4.28515625" customWidth="1"/>
    <col min="11" max="11" width="4" bestFit="1" customWidth="1"/>
    <col min="13" max="13" width="4" style="1" bestFit="1" customWidth="1"/>
    <col min="15" max="15" width="4" bestFit="1" customWidth="1"/>
    <col min="17" max="17" width="4" bestFit="1" customWidth="1"/>
    <col min="19" max="19" width="4" bestFit="1" customWidth="1"/>
  </cols>
  <sheetData>
    <row r="1" spans="1:20" s="10" customFormat="1" ht="34.5" customHeight="1" thickBot="1">
      <c r="A1" s="65" t="s">
        <v>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8"/>
    </row>
    <row r="2" spans="1:20" ht="80.25">
      <c r="A2" s="14" t="s">
        <v>0</v>
      </c>
      <c r="B2" s="15" t="s">
        <v>1</v>
      </c>
      <c r="C2" s="15" t="s">
        <v>2</v>
      </c>
      <c r="D2" s="15" t="s">
        <v>38</v>
      </c>
      <c r="E2" s="15" t="s">
        <v>5</v>
      </c>
      <c r="F2" s="15" t="s">
        <v>3</v>
      </c>
      <c r="G2" s="15" t="s">
        <v>4</v>
      </c>
      <c r="H2" s="16" t="s">
        <v>9</v>
      </c>
      <c r="I2" s="16" t="s">
        <v>39</v>
      </c>
      <c r="J2" s="16" t="s">
        <v>14</v>
      </c>
      <c r="K2" s="16" t="s">
        <v>39</v>
      </c>
      <c r="L2" s="16" t="s">
        <v>10</v>
      </c>
      <c r="M2" s="16" t="s">
        <v>39</v>
      </c>
      <c r="N2" s="16" t="s">
        <v>11</v>
      </c>
      <c r="O2" s="16" t="s">
        <v>39</v>
      </c>
      <c r="P2" s="16" t="s">
        <v>12</v>
      </c>
      <c r="Q2" s="16" t="s">
        <v>39</v>
      </c>
      <c r="R2" s="16" t="s">
        <v>13</v>
      </c>
      <c r="S2" s="16" t="s">
        <v>39</v>
      </c>
      <c r="T2" s="17" t="s">
        <v>6</v>
      </c>
    </row>
    <row r="3" spans="1:20">
      <c r="A3" s="48">
        <v>1</v>
      </c>
      <c r="B3" s="3" t="s">
        <v>148</v>
      </c>
      <c r="C3" s="3" t="s">
        <v>36</v>
      </c>
      <c r="D3" s="2">
        <v>1970</v>
      </c>
      <c r="E3" s="2">
        <v>227</v>
      </c>
      <c r="F3" s="2" t="s">
        <v>48</v>
      </c>
      <c r="G3" s="2" t="s">
        <v>160</v>
      </c>
      <c r="H3" s="2">
        <v>17</v>
      </c>
      <c r="I3" s="2">
        <v>2</v>
      </c>
      <c r="J3" s="47">
        <v>0</v>
      </c>
      <c r="K3" s="2"/>
      <c r="L3" s="2">
        <v>20</v>
      </c>
      <c r="M3" s="2">
        <v>2</v>
      </c>
      <c r="N3" s="2">
        <v>15</v>
      </c>
      <c r="O3" s="2">
        <v>2</v>
      </c>
      <c r="P3" s="2">
        <v>20</v>
      </c>
      <c r="Q3" s="2">
        <v>2</v>
      </c>
      <c r="R3" s="2">
        <v>17</v>
      </c>
      <c r="S3" s="12">
        <v>2</v>
      </c>
      <c r="T3" s="9">
        <f>SUM(H3+I3+J3+K3+L3+M3+N3+O3+P3+Q3+R3+S3)</f>
        <v>99</v>
      </c>
    </row>
    <row r="4" spans="1:20">
      <c r="A4" s="59">
        <v>2</v>
      </c>
      <c r="B4" s="3" t="s">
        <v>149</v>
      </c>
      <c r="C4" s="3" t="s">
        <v>156</v>
      </c>
      <c r="D4" s="2">
        <v>1975</v>
      </c>
      <c r="E4" s="2">
        <v>6</v>
      </c>
      <c r="F4" s="2" t="s">
        <v>127</v>
      </c>
      <c r="G4" s="2" t="s">
        <v>159</v>
      </c>
      <c r="H4" s="2">
        <v>13</v>
      </c>
      <c r="I4" s="2">
        <v>1</v>
      </c>
      <c r="J4" s="2">
        <v>17</v>
      </c>
      <c r="K4" s="2">
        <v>1</v>
      </c>
      <c r="L4" s="2">
        <v>15</v>
      </c>
      <c r="M4" s="2">
        <v>1</v>
      </c>
      <c r="N4" s="2">
        <v>13</v>
      </c>
      <c r="O4" s="2">
        <v>1</v>
      </c>
      <c r="P4" s="2">
        <v>15</v>
      </c>
      <c r="Q4" s="2">
        <v>1</v>
      </c>
      <c r="R4" s="47">
        <v>11</v>
      </c>
      <c r="S4" s="58">
        <v>1</v>
      </c>
      <c r="T4" s="9">
        <f>SUM(H4+I4+J4+K4+L4+M4+N4+O4+P4+Q4+R4+S4)-R4-S4</f>
        <v>78</v>
      </c>
    </row>
    <row r="5" spans="1:20">
      <c r="A5" s="49">
        <v>3</v>
      </c>
      <c r="B5" s="3" t="s">
        <v>150</v>
      </c>
      <c r="C5" s="3" t="s">
        <v>27</v>
      </c>
      <c r="D5" s="2">
        <v>1966</v>
      </c>
      <c r="E5" s="2">
        <v>226</v>
      </c>
      <c r="F5" s="2" t="s">
        <v>165</v>
      </c>
      <c r="G5" s="2" t="s">
        <v>161</v>
      </c>
      <c r="H5" s="2">
        <v>11</v>
      </c>
      <c r="I5" s="2">
        <v>2.5</v>
      </c>
      <c r="J5" s="2">
        <v>15</v>
      </c>
      <c r="K5" s="2">
        <v>2.5</v>
      </c>
      <c r="L5" s="2">
        <v>11</v>
      </c>
      <c r="M5" s="2">
        <v>2.5</v>
      </c>
      <c r="N5" s="47">
        <v>10</v>
      </c>
      <c r="O5" s="47">
        <v>2.5</v>
      </c>
      <c r="P5" s="2">
        <v>11</v>
      </c>
      <c r="Q5" s="2">
        <v>2.5</v>
      </c>
      <c r="R5" s="2">
        <v>15</v>
      </c>
      <c r="S5" s="12">
        <v>2.5</v>
      </c>
      <c r="T5" s="9">
        <f>SUM(H5+I5+J5+K5+L5+M5+N5+O5+P5+Q5+R5+S5)-N5-O5</f>
        <v>75.5</v>
      </c>
    </row>
    <row r="6" spans="1:20">
      <c r="A6" s="6">
        <v>4</v>
      </c>
      <c r="B6" s="3" t="s">
        <v>66</v>
      </c>
      <c r="C6" s="3" t="s">
        <v>19</v>
      </c>
      <c r="D6" s="2">
        <v>2001</v>
      </c>
      <c r="E6" s="2">
        <v>187</v>
      </c>
      <c r="F6" s="2" t="s">
        <v>164</v>
      </c>
      <c r="G6" s="2" t="s">
        <v>160</v>
      </c>
      <c r="H6" s="2">
        <v>15</v>
      </c>
      <c r="I6" s="2">
        <v>-3</v>
      </c>
      <c r="J6" s="2">
        <v>10</v>
      </c>
      <c r="K6" s="2">
        <v>-3</v>
      </c>
      <c r="L6" s="2">
        <v>17</v>
      </c>
      <c r="M6" s="2">
        <v>-3</v>
      </c>
      <c r="N6" s="47">
        <v>0</v>
      </c>
      <c r="O6" s="2"/>
      <c r="P6" s="2">
        <v>17</v>
      </c>
      <c r="Q6" s="2">
        <v>-3</v>
      </c>
      <c r="R6" s="2">
        <v>20</v>
      </c>
      <c r="S6" s="12">
        <v>-3</v>
      </c>
      <c r="T6" s="9">
        <f t="shared" ref="T6:T17" si="0">SUM(H6+I6+J6+K6+L6+M6+N6+O6+P6+Q6+R6+S6)</f>
        <v>64</v>
      </c>
    </row>
    <row r="7" spans="1:20">
      <c r="A7" s="6">
        <v>5</v>
      </c>
      <c r="B7" s="3" t="s">
        <v>147</v>
      </c>
      <c r="C7" s="3" t="s">
        <v>146</v>
      </c>
      <c r="D7" s="2">
        <v>1970</v>
      </c>
      <c r="E7" s="2">
        <v>250</v>
      </c>
      <c r="F7" s="2" t="s">
        <v>56</v>
      </c>
      <c r="G7" s="2" t="s">
        <v>159</v>
      </c>
      <c r="H7" s="2">
        <v>20</v>
      </c>
      <c r="I7" s="2">
        <v>2</v>
      </c>
      <c r="J7" s="2">
        <v>20</v>
      </c>
      <c r="K7" s="2">
        <v>2</v>
      </c>
      <c r="L7" s="61">
        <v>0</v>
      </c>
      <c r="M7" s="61"/>
      <c r="N7" s="61">
        <v>0</v>
      </c>
      <c r="O7" s="61"/>
      <c r="P7" s="61">
        <v>0</v>
      </c>
      <c r="Q7" s="47"/>
      <c r="R7" s="47">
        <v>0</v>
      </c>
      <c r="S7" s="12"/>
      <c r="T7" s="9">
        <f t="shared" si="0"/>
        <v>44</v>
      </c>
    </row>
    <row r="8" spans="1:20">
      <c r="A8" s="6">
        <v>6</v>
      </c>
      <c r="B8" s="3" t="s">
        <v>66</v>
      </c>
      <c r="C8" s="3" t="s">
        <v>23</v>
      </c>
      <c r="D8" s="2">
        <v>1972</v>
      </c>
      <c r="E8" s="2">
        <v>999</v>
      </c>
      <c r="F8" s="2" t="s">
        <v>16</v>
      </c>
      <c r="G8" s="2" t="s">
        <v>160</v>
      </c>
      <c r="H8" s="2">
        <v>10</v>
      </c>
      <c r="I8" s="2">
        <v>2</v>
      </c>
      <c r="J8" s="2">
        <v>9</v>
      </c>
      <c r="K8" s="2">
        <v>2</v>
      </c>
      <c r="L8" s="60">
        <v>0</v>
      </c>
      <c r="M8" s="2"/>
      <c r="N8" s="2">
        <v>11</v>
      </c>
      <c r="O8" s="2">
        <v>2</v>
      </c>
      <c r="P8" s="61">
        <v>0</v>
      </c>
      <c r="Q8" s="47"/>
      <c r="R8" s="47">
        <v>0</v>
      </c>
      <c r="S8" s="12"/>
      <c r="T8" s="9">
        <f t="shared" si="0"/>
        <v>36</v>
      </c>
    </row>
    <row r="9" spans="1:20">
      <c r="A9" s="6">
        <v>7</v>
      </c>
      <c r="B9" s="3" t="s">
        <v>150</v>
      </c>
      <c r="C9" s="3" t="s">
        <v>158</v>
      </c>
      <c r="D9" s="2">
        <v>1997</v>
      </c>
      <c r="E9" s="2">
        <v>416</v>
      </c>
      <c r="F9" s="2" t="s">
        <v>165</v>
      </c>
      <c r="G9" s="2" t="s">
        <v>160</v>
      </c>
      <c r="H9" s="2">
        <v>6</v>
      </c>
      <c r="I9" s="2">
        <v>-3</v>
      </c>
      <c r="J9" s="61">
        <v>0</v>
      </c>
      <c r="K9" s="2"/>
      <c r="L9" s="2">
        <v>10</v>
      </c>
      <c r="M9" s="2">
        <v>-3</v>
      </c>
      <c r="N9" s="61">
        <v>0</v>
      </c>
      <c r="O9" s="2"/>
      <c r="P9" s="2">
        <v>13</v>
      </c>
      <c r="Q9" s="2">
        <v>-3</v>
      </c>
      <c r="R9" s="2">
        <v>13</v>
      </c>
      <c r="S9" s="12">
        <v>-3</v>
      </c>
      <c r="T9" s="9">
        <f t="shared" si="0"/>
        <v>30</v>
      </c>
    </row>
    <row r="10" spans="1:20">
      <c r="A10" s="6">
        <v>8</v>
      </c>
      <c r="B10" s="3" t="s">
        <v>153</v>
      </c>
      <c r="C10" s="3" t="s">
        <v>125</v>
      </c>
      <c r="D10" s="2">
        <v>1962</v>
      </c>
      <c r="E10" s="2">
        <v>306</v>
      </c>
      <c r="F10" s="2" t="s">
        <v>167</v>
      </c>
      <c r="G10" s="2" t="s">
        <v>163</v>
      </c>
      <c r="H10" s="2">
        <v>7</v>
      </c>
      <c r="I10" s="2">
        <v>3</v>
      </c>
      <c r="J10" s="61">
        <v>0</v>
      </c>
      <c r="K10" s="2"/>
      <c r="L10" s="2">
        <v>13</v>
      </c>
      <c r="M10" s="2">
        <v>3</v>
      </c>
      <c r="N10" s="61">
        <v>0</v>
      </c>
      <c r="O10" s="61"/>
      <c r="P10" s="61">
        <v>0</v>
      </c>
      <c r="Q10" s="47"/>
      <c r="R10" s="47">
        <v>0</v>
      </c>
      <c r="S10" s="12"/>
      <c r="T10" s="9">
        <f t="shared" si="0"/>
        <v>26</v>
      </c>
    </row>
    <row r="11" spans="1:20">
      <c r="A11" s="6">
        <v>9</v>
      </c>
      <c r="B11" s="3" t="s">
        <v>196</v>
      </c>
      <c r="C11" s="3" t="s">
        <v>197</v>
      </c>
      <c r="D11" s="2">
        <v>1965</v>
      </c>
      <c r="E11" s="2">
        <v>208</v>
      </c>
      <c r="F11" s="2" t="s">
        <v>198</v>
      </c>
      <c r="G11" s="3" t="s">
        <v>160</v>
      </c>
      <c r="H11" s="61">
        <v>0</v>
      </c>
      <c r="I11" s="47"/>
      <c r="J11" s="61">
        <v>0</v>
      </c>
      <c r="K11" s="2"/>
      <c r="L11" s="61">
        <v>0</v>
      </c>
      <c r="M11" s="2"/>
      <c r="N11" s="2">
        <v>20</v>
      </c>
      <c r="O11" s="2">
        <v>2.5</v>
      </c>
      <c r="P11" s="61">
        <v>0</v>
      </c>
      <c r="Q11" s="47"/>
      <c r="R11" s="47">
        <v>0</v>
      </c>
      <c r="S11" s="12"/>
      <c r="T11" s="9">
        <f t="shared" si="0"/>
        <v>22.5</v>
      </c>
    </row>
    <row r="12" spans="1:20">
      <c r="A12" s="6">
        <v>10</v>
      </c>
      <c r="B12" s="3" t="s">
        <v>154</v>
      </c>
      <c r="C12" s="3" t="s">
        <v>62</v>
      </c>
      <c r="D12" s="2">
        <v>1971</v>
      </c>
      <c r="E12" s="2">
        <v>905</v>
      </c>
      <c r="F12" s="2" t="s">
        <v>127</v>
      </c>
      <c r="G12" s="2" t="s">
        <v>162</v>
      </c>
      <c r="H12" s="2">
        <v>5</v>
      </c>
      <c r="I12" s="2">
        <v>2</v>
      </c>
      <c r="J12" s="2">
        <v>13</v>
      </c>
      <c r="K12" s="2">
        <v>2</v>
      </c>
      <c r="L12" s="61">
        <v>0</v>
      </c>
      <c r="M12" s="61"/>
      <c r="N12" s="61">
        <v>0</v>
      </c>
      <c r="O12" s="2"/>
      <c r="P12" s="61">
        <v>0</v>
      </c>
      <c r="Q12" s="47"/>
      <c r="R12" s="47">
        <v>0</v>
      </c>
      <c r="S12" s="12"/>
      <c r="T12" s="9">
        <f t="shared" si="0"/>
        <v>22</v>
      </c>
    </row>
    <row r="13" spans="1:20">
      <c r="A13" s="6">
        <v>11</v>
      </c>
      <c r="B13" s="3" t="s">
        <v>199</v>
      </c>
      <c r="C13" s="3" t="s">
        <v>105</v>
      </c>
      <c r="D13" s="2"/>
      <c r="E13" s="2">
        <v>33</v>
      </c>
      <c r="F13" s="2" t="s">
        <v>48</v>
      </c>
      <c r="G13" s="3" t="s">
        <v>200</v>
      </c>
      <c r="H13" s="61">
        <v>0</v>
      </c>
      <c r="I13" s="61"/>
      <c r="J13" s="61">
        <v>0</v>
      </c>
      <c r="K13" s="2"/>
      <c r="L13" s="2">
        <v>0</v>
      </c>
      <c r="M13" s="2"/>
      <c r="N13" s="2">
        <v>17</v>
      </c>
      <c r="O13" s="2">
        <v>2.5</v>
      </c>
      <c r="P13" s="61">
        <v>0</v>
      </c>
      <c r="Q13" s="47"/>
      <c r="R13" s="47">
        <v>0</v>
      </c>
      <c r="S13" s="12"/>
      <c r="T13" s="9">
        <f t="shared" si="0"/>
        <v>19.5</v>
      </c>
    </row>
    <row r="14" spans="1:20">
      <c r="A14" s="6">
        <v>12</v>
      </c>
      <c r="B14" s="39" t="s">
        <v>221</v>
      </c>
      <c r="C14" s="3" t="s">
        <v>222</v>
      </c>
      <c r="D14" s="2">
        <v>1959</v>
      </c>
      <c r="E14" s="2">
        <v>279</v>
      </c>
      <c r="F14" s="2" t="s">
        <v>223</v>
      </c>
      <c r="G14" s="3" t="s">
        <v>224</v>
      </c>
      <c r="H14" s="61">
        <v>0</v>
      </c>
      <c r="I14" s="61"/>
      <c r="J14" s="61">
        <v>0</v>
      </c>
      <c r="K14" s="2"/>
      <c r="L14" s="2">
        <v>9</v>
      </c>
      <c r="M14" s="2">
        <v>3.5</v>
      </c>
      <c r="N14" s="2">
        <v>0</v>
      </c>
      <c r="O14" s="2"/>
      <c r="P14" s="61">
        <v>0</v>
      </c>
      <c r="Q14" s="47"/>
      <c r="R14" s="47">
        <v>0</v>
      </c>
      <c r="S14" s="12"/>
      <c r="T14" s="9">
        <f t="shared" si="0"/>
        <v>12.5</v>
      </c>
    </row>
    <row r="15" spans="1:20">
      <c r="A15" s="6">
        <v>13</v>
      </c>
      <c r="B15" s="3" t="s">
        <v>152</v>
      </c>
      <c r="C15" s="3" t="s">
        <v>78</v>
      </c>
      <c r="D15" s="2">
        <v>1968</v>
      </c>
      <c r="E15" s="2">
        <v>883</v>
      </c>
      <c r="F15" s="2" t="s">
        <v>166</v>
      </c>
      <c r="G15" s="2" t="s">
        <v>159</v>
      </c>
      <c r="H15" s="2">
        <v>8</v>
      </c>
      <c r="I15" s="2">
        <v>2</v>
      </c>
      <c r="J15" s="61">
        <v>0</v>
      </c>
      <c r="K15" s="61"/>
      <c r="L15" s="61">
        <v>0</v>
      </c>
      <c r="M15" s="61"/>
      <c r="N15" s="61">
        <v>0</v>
      </c>
      <c r="O15" s="47"/>
      <c r="P15" s="61">
        <v>0</v>
      </c>
      <c r="Q15" s="47"/>
      <c r="R15" s="47">
        <v>0</v>
      </c>
      <c r="S15" s="12"/>
      <c r="T15" s="9">
        <f t="shared" si="0"/>
        <v>10</v>
      </c>
    </row>
    <row r="16" spans="1:20">
      <c r="A16" s="6">
        <v>14</v>
      </c>
      <c r="B16" s="3" t="s">
        <v>155</v>
      </c>
      <c r="C16" s="3" t="s">
        <v>121</v>
      </c>
      <c r="D16" s="2">
        <v>1966</v>
      </c>
      <c r="E16" s="2">
        <v>5</v>
      </c>
      <c r="F16" s="2" t="s">
        <v>131</v>
      </c>
      <c r="G16" s="2" t="s">
        <v>159</v>
      </c>
      <c r="H16" s="2">
        <v>4</v>
      </c>
      <c r="I16" s="2">
        <v>2.5</v>
      </c>
      <c r="J16" s="61">
        <v>0</v>
      </c>
      <c r="K16" s="61"/>
      <c r="L16" s="61">
        <v>0</v>
      </c>
      <c r="M16" s="61"/>
      <c r="N16" s="61">
        <v>0</v>
      </c>
      <c r="O16" s="47"/>
      <c r="P16" s="61">
        <v>0</v>
      </c>
      <c r="Q16" s="47"/>
      <c r="R16" s="47">
        <v>0</v>
      </c>
      <c r="S16" s="12"/>
      <c r="T16" s="9">
        <f t="shared" si="0"/>
        <v>6.5</v>
      </c>
    </row>
    <row r="17" spans="1:20" ht="15.75" thickBot="1">
      <c r="A17" s="7">
        <v>15</v>
      </c>
      <c r="B17" s="40" t="s">
        <v>151</v>
      </c>
      <c r="C17" s="4" t="s">
        <v>157</v>
      </c>
      <c r="D17" s="5">
        <v>1993</v>
      </c>
      <c r="E17" s="5">
        <v>713</v>
      </c>
      <c r="F17" s="5" t="s">
        <v>16</v>
      </c>
      <c r="G17" s="5" t="s">
        <v>161</v>
      </c>
      <c r="H17" s="5">
        <v>9</v>
      </c>
      <c r="I17" s="5">
        <v>-3</v>
      </c>
      <c r="J17" s="62">
        <v>0</v>
      </c>
      <c r="K17" s="62"/>
      <c r="L17" s="62">
        <v>0</v>
      </c>
      <c r="M17" s="62"/>
      <c r="N17" s="62">
        <v>0</v>
      </c>
      <c r="O17" s="57"/>
      <c r="P17" s="62">
        <v>0</v>
      </c>
      <c r="Q17" s="57"/>
      <c r="R17" s="57">
        <v>0</v>
      </c>
      <c r="S17" s="18"/>
      <c r="T17" s="19">
        <f t="shared" si="0"/>
        <v>6</v>
      </c>
    </row>
    <row r="22" spans="1:20">
      <c r="B22" s="38"/>
    </row>
  </sheetData>
  <sheetProtection password="AED0" sheet="1" objects="1" scenarios="1"/>
  <sortState ref="B3:T17">
    <sortCondition descending="1" ref="T3:T17"/>
  </sortState>
  <mergeCells count="1">
    <mergeCell ref="A1:T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17"/>
  <sheetViews>
    <sheetView tabSelected="1" workbookViewId="0">
      <selection activeCell="V4" sqref="V4"/>
    </sheetView>
  </sheetViews>
  <sheetFormatPr defaultRowHeight="15"/>
  <cols>
    <col min="1" max="1" width="9.140625" style="1"/>
    <col min="2" max="2" width="12" bestFit="1" customWidth="1"/>
    <col min="3" max="3" width="10.85546875" bestFit="1" customWidth="1"/>
    <col min="4" max="4" width="9.140625" style="1"/>
    <col min="5" max="5" width="13.7109375" style="1" bestFit="1" customWidth="1"/>
    <col min="6" max="6" width="13.7109375" bestFit="1" customWidth="1"/>
    <col min="7" max="7" width="9.140625" style="1"/>
    <col min="9" max="9" width="4" bestFit="1" customWidth="1"/>
    <col min="11" max="11" width="4" bestFit="1" customWidth="1"/>
    <col min="13" max="13" width="4" style="1" bestFit="1" customWidth="1"/>
    <col min="15" max="15" width="4" bestFit="1" customWidth="1"/>
    <col min="17" max="17" width="4" bestFit="1" customWidth="1"/>
    <col min="19" max="19" width="4" bestFit="1" customWidth="1"/>
  </cols>
  <sheetData>
    <row r="1" spans="1:20" s="10" customFormat="1" ht="34.5" customHeight="1" thickBot="1">
      <c r="A1" s="65" t="s">
        <v>45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8"/>
    </row>
    <row r="2" spans="1:20" ht="81" thickBot="1">
      <c r="A2" s="8" t="s">
        <v>0</v>
      </c>
      <c r="B2" s="23" t="s">
        <v>1</v>
      </c>
      <c r="C2" s="23" t="s">
        <v>2</v>
      </c>
      <c r="D2" s="23" t="s">
        <v>38</v>
      </c>
      <c r="E2" s="23" t="s">
        <v>5</v>
      </c>
      <c r="F2" s="23" t="s">
        <v>3</v>
      </c>
      <c r="G2" s="23" t="s">
        <v>4</v>
      </c>
      <c r="H2" s="24" t="s">
        <v>9</v>
      </c>
      <c r="I2" s="24" t="s">
        <v>39</v>
      </c>
      <c r="J2" s="24" t="s">
        <v>14</v>
      </c>
      <c r="K2" s="24" t="s">
        <v>39</v>
      </c>
      <c r="L2" s="24" t="s">
        <v>10</v>
      </c>
      <c r="M2" s="24" t="s">
        <v>39</v>
      </c>
      <c r="N2" s="24" t="s">
        <v>11</v>
      </c>
      <c r="O2" s="24" t="s">
        <v>39</v>
      </c>
      <c r="P2" s="24" t="s">
        <v>12</v>
      </c>
      <c r="Q2" s="24" t="s">
        <v>39</v>
      </c>
      <c r="R2" s="24" t="s">
        <v>13</v>
      </c>
      <c r="S2" s="24" t="s">
        <v>39</v>
      </c>
      <c r="T2" s="25" t="s">
        <v>6</v>
      </c>
    </row>
    <row r="3" spans="1:20">
      <c r="A3" s="54">
        <v>1</v>
      </c>
      <c r="B3" s="26" t="s">
        <v>169</v>
      </c>
      <c r="C3" s="27" t="s">
        <v>176</v>
      </c>
      <c r="D3" s="28">
        <v>1967</v>
      </c>
      <c r="E3" s="28">
        <v>140</v>
      </c>
      <c r="F3" s="28" t="s">
        <v>59</v>
      </c>
      <c r="G3" s="28" t="s">
        <v>160</v>
      </c>
      <c r="H3" s="28">
        <v>17</v>
      </c>
      <c r="I3" s="28">
        <v>2.5</v>
      </c>
      <c r="J3" s="28">
        <v>17</v>
      </c>
      <c r="K3" s="28">
        <v>2.5</v>
      </c>
      <c r="L3" s="28">
        <v>17</v>
      </c>
      <c r="M3" s="28">
        <v>2.5</v>
      </c>
      <c r="N3" s="28">
        <v>17</v>
      </c>
      <c r="O3" s="28">
        <v>2.5</v>
      </c>
      <c r="P3" s="51">
        <v>0</v>
      </c>
      <c r="Q3" s="28"/>
      <c r="R3" s="28">
        <v>15</v>
      </c>
      <c r="S3" s="34">
        <v>2.5</v>
      </c>
      <c r="T3" s="29">
        <f>SUM(H3+I3+J3+K3+L3+M3+N3+O3+P3+Q3+R3+S3)</f>
        <v>95.5</v>
      </c>
    </row>
    <row r="4" spans="1:20">
      <c r="A4" s="53">
        <v>2</v>
      </c>
      <c r="B4" s="30" t="s">
        <v>168</v>
      </c>
      <c r="C4" s="3" t="s">
        <v>178</v>
      </c>
      <c r="D4" s="2">
        <v>1957</v>
      </c>
      <c r="E4" s="2">
        <v>305</v>
      </c>
      <c r="F4" s="2" t="s">
        <v>48</v>
      </c>
      <c r="G4" s="2" t="s">
        <v>160</v>
      </c>
      <c r="H4" s="2">
        <v>20</v>
      </c>
      <c r="I4" s="2">
        <v>3.5</v>
      </c>
      <c r="J4" s="2">
        <v>20</v>
      </c>
      <c r="K4" s="2">
        <v>3.5</v>
      </c>
      <c r="L4" s="47">
        <v>0</v>
      </c>
      <c r="M4" s="2"/>
      <c r="N4" s="2">
        <v>20</v>
      </c>
      <c r="O4" s="2">
        <v>3.5</v>
      </c>
      <c r="P4" s="2">
        <v>0</v>
      </c>
      <c r="Q4" s="2"/>
      <c r="R4" s="2">
        <v>13</v>
      </c>
      <c r="S4" s="12">
        <v>3.5</v>
      </c>
      <c r="T4" s="9">
        <f>SUM(H4+I4+J4+K4+L4+M4+N4+O4+P4+Q4+R4+S4)</f>
        <v>87</v>
      </c>
    </row>
    <row r="5" spans="1:20">
      <c r="A5" s="52">
        <v>3</v>
      </c>
      <c r="B5" s="30" t="s">
        <v>171</v>
      </c>
      <c r="C5" s="3" t="s">
        <v>93</v>
      </c>
      <c r="D5" s="2">
        <v>1949</v>
      </c>
      <c r="E5" s="2">
        <v>504</v>
      </c>
      <c r="F5" s="2" t="s">
        <v>59</v>
      </c>
      <c r="G5" s="2" t="s">
        <v>182</v>
      </c>
      <c r="H5" s="2">
        <v>13</v>
      </c>
      <c r="I5" s="2">
        <v>4</v>
      </c>
      <c r="J5" s="2">
        <v>15</v>
      </c>
      <c r="K5" s="2">
        <v>4</v>
      </c>
      <c r="L5" s="47">
        <v>9</v>
      </c>
      <c r="M5" s="47">
        <v>4</v>
      </c>
      <c r="N5" s="2">
        <v>15</v>
      </c>
      <c r="O5" s="2">
        <v>4</v>
      </c>
      <c r="P5" s="2">
        <v>13</v>
      </c>
      <c r="Q5" s="2">
        <v>4</v>
      </c>
      <c r="R5" s="2">
        <v>11</v>
      </c>
      <c r="S5" s="12">
        <v>4</v>
      </c>
      <c r="T5" s="9">
        <f>SUM(H5+I5+J5+K5+L5+M5+N5+O5+P5+Q5+R5+S5)-L5-M5</f>
        <v>87</v>
      </c>
    </row>
    <row r="6" spans="1:20">
      <c r="A6" s="21">
        <v>4</v>
      </c>
      <c r="B6" s="30" t="s">
        <v>173</v>
      </c>
      <c r="C6" s="3" t="s">
        <v>23</v>
      </c>
      <c r="D6" s="2">
        <v>1964</v>
      </c>
      <c r="E6" s="2">
        <v>212</v>
      </c>
      <c r="F6" s="2" t="s">
        <v>106</v>
      </c>
      <c r="G6" s="2" t="s">
        <v>160</v>
      </c>
      <c r="H6" s="47">
        <v>10</v>
      </c>
      <c r="I6" s="47">
        <v>2.5</v>
      </c>
      <c r="J6" s="2">
        <v>13</v>
      </c>
      <c r="K6" s="2">
        <v>2.5</v>
      </c>
      <c r="L6" s="2">
        <v>11</v>
      </c>
      <c r="M6" s="2">
        <v>3</v>
      </c>
      <c r="N6" s="2">
        <v>13</v>
      </c>
      <c r="O6" s="2">
        <v>3</v>
      </c>
      <c r="P6" s="2">
        <v>20</v>
      </c>
      <c r="Q6" s="2">
        <v>3</v>
      </c>
      <c r="R6" s="2">
        <v>10</v>
      </c>
      <c r="S6" s="12">
        <v>3</v>
      </c>
      <c r="T6" s="9">
        <f>SUM(H6+I6+J6+K6+L6+M6+N6+O6+P6+Q6+R6+S6)-H6-I6</f>
        <v>81.5</v>
      </c>
    </row>
    <row r="7" spans="1:20">
      <c r="A7" s="21">
        <v>5</v>
      </c>
      <c r="B7" s="30" t="s">
        <v>225</v>
      </c>
      <c r="C7" s="3" t="s">
        <v>226</v>
      </c>
      <c r="D7" s="2">
        <v>1962</v>
      </c>
      <c r="E7" s="2">
        <v>284</v>
      </c>
      <c r="F7" s="2" t="s">
        <v>126</v>
      </c>
      <c r="G7" s="2" t="s">
        <v>227</v>
      </c>
      <c r="H7" s="2">
        <v>0</v>
      </c>
      <c r="I7" s="2"/>
      <c r="J7" s="2">
        <v>0</v>
      </c>
      <c r="K7" s="2"/>
      <c r="L7" s="2">
        <v>20</v>
      </c>
      <c r="M7" s="2">
        <v>3</v>
      </c>
      <c r="N7" s="47">
        <v>0</v>
      </c>
      <c r="O7" s="2"/>
      <c r="P7" s="2">
        <v>15</v>
      </c>
      <c r="Q7" s="2">
        <v>3</v>
      </c>
      <c r="R7" s="2">
        <v>20</v>
      </c>
      <c r="S7" s="12">
        <v>3</v>
      </c>
      <c r="T7" s="9">
        <f t="shared" ref="T7:T17" si="0">SUM(H7+I7+J7+K7+L7+M7+N7+O7+P7+Q7+R7+S7)</f>
        <v>64</v>
      </c>
    </row>
    <row r="8" spans="1:20">
      <c r="A8" s="21">
        <v>6</v>
      </c>
      <c r="B8" s="30" t="s">
        <v>172</v>
      </c>
      <c r="C8" s="3" t="s">
        <v>179</v>
      </c>
      <c r="D8" s="2">
        <v>1958</v>
      </c>
      <c r="E8" s="2">
        <v>245</v>
      </c>
      <c r="F8" s="2" t="s">
        <v>106</v>
      </c>
      <c r="G8" s="2" t="s">
        <v>160</v>
      </c>
      <c r="H8" s="2">
        <v>11</v>
      </c>
      <c r="I8" s="2">
        <v>3.5</v>
      </c>
      <c r="J8" s="2">
        <v>11</v>
      </c>
      <c r="K8" s="2">
        <v>3.5</v>
      </c>
      <c r="L8" s="2">
        <v>0</v>
      </c>
      <c r="M8" s="2"/>
      <c r="N8" s="47">
        <v>0</v>
      </c>
      <c r="O8" s="2"/>
      <c r="P8" s="2">
        <v>17</v>
      </c>
      <c r="Q8" s="2">
        <v>4</v>
      </c>
      <c r="R8" s="2">
        <v>9</v>
      </c>
      <c r="S8" s="12">
        <v>4</v>
      </c>
      <c r="T8" s="9">
        <f t="shared" si="0"/>
        <v>63</v>
      </c>
    </row>
    <row r="9" spans="1:20">
      <c r="A9" s="21">
        <v>7</v>
      </c>
      <c r="B9" s="30" t="s">
        <v>201</v>
      </c>
      <c r="C9" s="3" t="s">
        <v>103</v>
      </c>
      <c r="D9" s="2">
        <v>1970</v>
      </c>
      <c r="E9" s="2">
        <v>549</v>
      </c>
      <c r="F9" s="2" t="s">
        <v>75</v>
      </c>
      <c r="G9" s="32" t="s">
        <v>134</v>
      </c>
      <c r="H9" s="2">
        <v>0</v>
      </c>
      <c r="I9" s="2"/>
      <c r="J9" s="2">
        <v>10</v>
      </c>
      <c r="K9" s="2">
        <v>2</v>
      </c>
      <c r="L9" s="2">
        <v>10</v>
      </c>
      <c r="M9" s="2">
        <v>2</v>
      </c>
      <c r="N9" s="2">
        <v>9</v>
      </c>
      <c r="O9" s="2">
        <v>2</v>
      </c>
      <c r="P9" s="47">
        <v>0</v>
      </c>
      <c r="Q9" s="2"/>
      <c r="R9" s="2">
        <v>8</v>
      </c>
      <c r="S9" s="12">
        <v>2</v>
      </c>
      <c r="T9" s="9">
        <f t="shared" si="0"/>
        <v>45</v>
      </c>
    </row>
    <row r="10" spans="1:20">
      <c r="A10" s="21">
        <v>8</v>
      </c>
      <c r="B10" s="30" t="s">
        <v>174</v>
      </c>
      <c r="C10" s="3" t="s">
        <v>180</v>
      </c>
      <c r="D10" s="2">
        <v>1963</v>
      </c>
      <c r="E10" s="2">
        <v>725</v>
      </c>
      <c r="F10" s="2" t="s">
        <v>106</v>
      </c>
      <c r="G10" s="2" t="s">
        <v>134</v>
      </c>
      <c r="H10" s="2">
        <v>9</v>
      </c>
      <c r="I10" s="2">
        <v>3</v>
      </c>
      <c r="J10" s="2">
        <v>8</v>
      </c>
      <c r="K10" s="2">
        <v>3</v>
      </c>
      <c r="L10" s="2">
        <v>0</v>
      </c>
      <c r="M10" s="2"/>
      <c r="N10" s="2">
        <v>0</v>
      </c>
      <c r="O10" s="2"/>
      <c r="P10" s="46">
        <v>0</v>
      </c>
      <c r="Q10" s="2"/>
      <c r="R10" s="2">
        <v>6</v>
      </c>
      <c r="S10" s="12">
        <v>3</v>
      </c>
      <c r="T10" s="9">
        <f t="shared" si="0"/>
        <v>32</v>
      </c>
    </row>
    <row r="11" spans="1:20">
      <c r="A11" s="21">
        <v>9</v>
      </c>
      <c r="B11" s="30" t="s">
        <v>231</v>
      </c>
      <c r="C11" s="3" t="s">
        <v>232</v>
      </c>
      <c r="D11" s="2">
        <v>1967</v>
      </c>
      <c r="E11" s="2">
        <v>285</v>
      </c>
      <c r="F11" s="2" t="s">
        <v>233</v>
      </c>
      <c r="G11" s="2" t="s">
        <v>134</v>
      </c>
      <c r="H11" s="2">
        <v>0</v>
      </c>
      <c r="I11" s="2"/>
      <c r="J11" s="2">
        <v>0</v>
      </c>
      <c r="K11" s="2"/>
      <c r="L11" s="2">
        <v>13</v>
      </c>
      <c r="M11" s="2">
        <v>2.5</v>
      </c>
      <c r="N11" s="2">
        <v>0</v>
      </c>
      <c r="O11" s="2"/>
      <c r="P11" s="2">
        <v>11</v>
      </c>
      <c r="Q11" s="2">
        <v>2.5</v>
      </c>
      <c r="R11" s="47">
        <v>0</v>
      </c>
      <c r="S11" s="12"/>
      <c r="T11" s="9">
        <f t="shared" si="0"/>
        <v>29</v>
      </c>
    </row>
    <row r="12" spans="1:20">
      <c r="A12" s="21">
        <v>10</v>
      </c>
      <c r="B12" s="30" t="s">
        <v>240</v>
      </c>
      <c r="C12" s="3" t="s">
        <v>157</v>
      </c>
      <c r="D12" s="2">
        <v>1953</v>
      </c>
      <c r="E12" s="2">
        <v>711</v>
      </c>
      <c r="F12" s="2" t="s">
        <v>241</v>
      </c>
      <c r="G12" s="2" t="s">
        <v>160</v>
      </c>
      <c r="H12" s="2">
        <v>0</v>
      </c>
      <c r="I12" s="2"/>
      <c r="J12" s="2">
        <v>0</v>
      </c>
      <c r="K12" s="2"/>
      <c r="L12" s="2">
        <v>0</v>
      </c>
      <c r="M12" s="2"/>
      <c r="N12" s="2">
        <v>0</v>
      </c>
      <c r="O12" s="2"/>
      <c r="P12" s="47">
        <v>0</v>
      </c>
      <c r="Q12" s="2"/>
      <c r="R12" s="2">
        <v>17</v>
      </c>
      <c r="S12" s="12">
        <v>3</v>
      </c>
      <c r="T12" s="9">
        <f t="shared" si="0"/>
        <v>20</v>
      </c>
    </row>
    <row r="13" spans="1:20">
      <c r="A13" s="21">
        <v>11</v>
      </c>
      <c r="B13" s="30" t="s">
        <v>228</v>
      </c>
      <c r="C13" s="3" t="s">
        <v>229</v>
      </c>
      <c r="D13" s="2">
        <v>1955</v>
      </c>
      <c r="E13" s="2">
        <v>246</v>
      </c>
      <c r="F13" s="2" t="s">
        <v>230</v>
      </c>
      <c r="G13" s="2" t="s">
        <v>160</v>
      </c>
      <c r="H13" s="2">
        <v>0</v>
      </c>
      <c r="I13" s="2"/>
      <c r="J13" s="2">
        <v>0</v>
      </c>
      <c r="K13" s="2"/>
      <c r="L13" s="2">
        <v>15</v>
      </c>
      <c r="M13" s="2">
        <v>4</v>
      </c>
      <c r="N13" s="2">
        <v>0</v>
      </c>
      <c r="O13" s="2"/>
      <c r="P13" s="2">
        <v>0</v>
      </c>
      <c r="Q13" s="2"/>
      <c r="R13" s="47">
        <v>0</v>
      </c>
      <c r="S13" s="12"/>
      <c r="T13" s="9">
        <f t="shared" si="0"/>
        <v>19</v>
      </c>
    </row>
    <row r="14" spans="1:20">
      <c r="A14" s="21">
        <v>12</v>
      </c>
      <c r="B14" s="30" t="s">
        <v>170</v>
      </c>
      <c r="C14" s="3" t="s">
        <v>177</v>
      </c>
      <c r="D14" s="2">
        <v>1956</v>
      </c>
      <c r="E14" s="2">
        <v>218</v>
      </c>
      <c r="F14" s="2" t="s">
        <v>181</v>
      </c>
      <c r="G14" s="2" t="s">
        <v>160</v>
      </c>
      <c r="H14" s="2">
        <v>15</v>
      </c>
      <c r="I14" s="2">
        <v>3.5</v>
      </c>
      <c r="J14" s="2">
        <v>0</v>
      </c>
      <c r="K14" s="2"/>
      <c r="L14" s="2">
        <v>0</v>
      </c>
      <c r="M14" s="2"/>
      <c r="N14" s="2">
        <v>0</v>
      </c>
      <c r="O14" s="2">
        <v>0</v>
      </c>
      <c r="P14" s="2">
        <v>0</v>
      </c>
      <c r="Q14" s="2"/>
      <c r="R14" s="47">
        <v>0</v>
      </c>
      <c r="S14" s="12"/>
      <c r="T14" s="9">
        <f t="shared" si="0"/>
        <v>18.5</v>
      </c>
    </row>
    <row r="15" spans="1:20">
      <c r="A15" s="21">
        <v>13</v>
      </c>
      <c r="B15" s="30" t="s">
        <v>202</v>
      </c>
      <c r="C15" s="3" t="s">
        <v>203</v>
      </c>
      <c r="D15" s="2">
        <v>1982</v>
      </c>
      <c r="E15" s="2">
        <v>892</v>
      </c>
      <c r="F15" s="2" t="s">
        <v>48</v>
      </c>
      <c r="G15" s="32" t="s">
        <v>160</v>
      </c>
      <c r="H15" s="2">
        <v>0</v>
      </c>
      <c r="I15" s="2"/>
      <c r="J15" s="2">
        <v>9</v>
      </c>
      <c r="K15" s="2">
        <v>-2</v>
      </c>
      <c r="L15" s="2">
        <v>0</v>
      </c>
      <c r="M15" s="2"/>
      <c r="N15" s="2">
        <v>8</v>
      </c>
      <c r="O15" s="2">
        <v>-2</v>
      </c>
      <c r="P15" s="2">
        <v>0</v>
      </c>
      <c r="Q15" s="2"/>
      <c r="R15" s="2">
        <v>7</v>
      </c>
      <c r="S15" s="12">
        <v>-2</v>
      </c>
      <c r="T15" s="9">
        <f t="shared" si="0"/>
        <v>18</v>
      </c>
    </row>
    <row r="16" spans="1:20">
      <c r="A16" s="21">
        <v>14</v>
      </c>
      <c r="B16" s="30" t="s">
        <v>204</v>
      </c>
      <c r="C16" s="3" t="s">
        <v>120</v>
      </c>
      <c r="D16" s="2">
        <v>1961</v>
      </c>
      <c r="E16" s="2">
        <v>339</v>
      </c>
      <c r="F16" s="2" t="s">
        <v>48</v>
      </c>
      <c r="G16" s="2" t="s">
        <v>200</v>
      </c>
      <c r="H16" s="2">
        <v>0</v>
      </c>
      <c r="I16" s="2"/>
      <c r="J16" s="2">
        <v>0</v>
      </c>
      <c r="K16" s="2"/>
      <c r="L16" s="2">
        <v>0</v>
      </c>
      <c r="M16" s="2"/>
      <c r="N16" s="2">
        <v>11</v>
      </c>
      <c r="O16" s="2">
        <v>3</v>
      </c>
      <c r="P16" s="2">
        <v>0</v>
      </c>
      <c r="Q16" s="2"/>
      <c r="R16" s="47">
        <v>0</v>
      </c>
      <c r="S16" s="12"/>
      <c r="T16" s="9">
        <f t="shared" si="0"/>
        <v>14</v>
      </c>
    </row>
    <row r="17" spans="1:20" ht="15.75" thickBot="1">
      <c r="A17" s="22">
        <v>15</v>
      </c>
      <c r="B17" s="31" t="s">
        <v>175</v>
      </c>
      <c r="C17" s="4" t="s">
        <v>146</v>
      </c>
      <c r="D17" s="5">
        <v>1956</v>
      </c>
      <c r="E17" s="5">
        <v>56</v>
      </c>
      <c r="F17" s="5" t="s">
        <v>75</v>
      </c>
      <c r="G17" s="5" t="s">
        <v>183</v>
      </c>
      <c r="H17" s="5">
        <v>8</v>
      </c>
      <c r="I17" s="5">
        <v>3.5</v>
      </c>
      <c r="J17" s="5"/>
      <c r="K17" s="5"/>
      <c r="L17" s="5">
        <v>0</v>
      </c>
      <c r="M17" s="5"/>
      <c r="N17" s="5">
        <v>0</v>
      </c>
      <c r="O17" s="5"/>
      <c r="P17" s="5">
        <v>0</v>
      </c>
      <c r="Q17" s="5"/>
      <c r="R17" s="55">
        <v>0</v>
      </c>
      <c r="S17" s="18"/>
      <c r="T17" s="19">
        <f t="shared" si="0"/>
        <v>11.5</v>
      </c>
    </row>
  </sheetData>
  <sheetProtection password="AED0" sheet="1" objects="1" scenarios="1"/>
  <sortState ref="B3:T17">
    <sortCondition descending="1" ref="T3:T17"/>
  </sortState>
  <mergeCells count="1">
    <mergeCell ref="A1:T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50 cc</vt:lpstr>
      <vt:lpstr>80 cc</vt:lpstr>
      <vt:lpstr>125 cc</vt:lpstr>
      <vt:lpstr>175 cc</vt:lpstr>
      <vt:lpstr>250 cc</vt:lpstr>
      <vt:lpstr>OLTRE 250 cc </vt:lpstr>
      <vt:lpstr>Silvestrelli 2T</vt:lpstr>
      <vt:lpstr>Silvestrelli 4T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2018-11-07T00:56:51Z</dcterms:modified>
</cp:coreProperties>
</file>